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8920" windowHeight="13335"/>
  </bookViews>
  <sheets>
    <sheet name=" реструктуризации +1000" sheetId="1" r:id="rId1"/>
    <sheet name="Лист2" sheetId="2" r:id="rId2"/>
  </sheets>
  <definedNames>
    <definedName name="_xlnm.Print_Titles" localSheetId="0">' реструктуризации +1000'!$14:$14</definedName>
  </definedNames>
  <calcPr calcId="145621"/>
</workbook>
</file>

<file path=xl/calcChain.xml><?xml version="1.0" encoding="utf-8"?>
<calcChain xmlns="http://schemas.openxmlformats.org/spreadsheetml/2006/main">
  <c r="C32" i="1" l="1"/>
  <c r="E27" i="1"/>
  <c r="D27" i="1"/>
  <c r="C27" i="1"/>
  <c r="E25" i="1"/>
  <c r="D25" i="1"/>
  <c r="C25" i="1"/>
  <c r="C23" i="1"/>
  <c r="C21" i="1" s="1"/>
  <c r="E21" i="1"/>
  <c r="D21" i="1"/>
  <c r="E19" i="1"/>
  <c r="D19" i="1"/>
  <c r="C19" i="1"/>
  <c r="E17" i="1"/>
  <c r="D17" i="1"/>
  <c r="C17" i="1"/>
  <c r="C16" i="1"/>
  <c r="C15" i="1" s="1"/>
  <c r="E15" i="1"/>
  <c r="D15" i="1"/>
  <c r="C24" i="1" l="1"/>
  <c r="D24" i="1"/>
  <c r="E24" i="1"/>
  <c r="E36" i="1"/>
  <c r="C36" i="1"/>
  <c r="D36" i="1"/>
</calcChain>
</file>

<file path=xl/sharedStrings.xml><?xml version="1.0" encoding="utf-8"?>
<sst xmlns="http://schemas.openxmlformats.org/spreadsheetml/2006/main" count="55" uniqueCount="55">
  <si>
    <t>УТВЕРЖДЕНЫ</t>
  </si>
  <si>
    <t>областным законом</t>
  </si>
  <si>
    <t>ИСТОЧНИКИ</t>
  </si>
  <si>
    <t>внутреннего финансирования дефицита областного бюджета Ленинградской области</t>
  </si>
  <si>
    <t>на 2021 год и на плановый период 2022 и 2023 годов</t>
  </si>
  <si>
    <t>Наименование</t>
  </si>
  <si>
    <t>2021 год</t>
  </si>
  <si>
    <t>2022 год</t>
  </si>
  <si>
    <t>2023 год</t>
  </si>
  <si>
    <t>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</si>
  <si>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</si>
  <si>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01 01 00 00 02 0000 000</t>
  </si>
  <si>
    <t>Государственные ценные бумаги субъектов Российской Федерации, номинальная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</si>
  <si>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</si>
  <si>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</si>
  <si>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 xml:space="preserve"> 01 02 00 00 02 0000 000</t>
  </si>
  <si>
    <t>Кредиты кредитных организаций валюте Российской Федерации, полученные субъектами Российской Федерации</t>
  </si>
  <si>
    <t>01 03 00 00 00 0000 000</t>
  </si>
  <si>
    <t xml:space="preserve">Бюджетные кредиты из других бюджетов бюджетной системы Российской Федерации </t>
  </si>
  <si>
    <t>01 03 01 00 02 0000 000</t>
  </si>
  <si>
    <t>Бюджетные кредиты из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</si>
  <si>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</si>
  <si>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</si>
  <si>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01 05 01 01 02 0000 000</t>
  </si>
  <si>
    <t>Изменение остатков денежных средств финансовых резервов бюджетов субъектов Российской Федерации</t>
  </si>
  <si>
    <t>01 05 02 01 02 0000 000</t>
  </si>
  <si>
    <t>Изменение прочих остатков денежных средств бюджетов субъектов Российской Федерации</t>
  </si>
  <si>
    <t>01 06 00 00 00 0000 000</t>
  </si>
  <si>
    <t>Иные источники внутреннего финансирования дефицитов бюджетов</t>
  </si>
  <si>
    <t>01 06 01 00 00 0000 000</t>
  </si>
  <si>
    <t>Акции и иные формы участия в капитале, находящиеся в государственной  и муниципальной собственности</t>
  </si>
  <si>
    <t>01 06 01 00 02 0000 000</t>
  </si>
  <si>
    <t>Средства от продажи акций и иных форм участия в капитале, находящихся в собственности субъектов Российской Федерации</t>
  </si>
  <si>
    <t>01 06 05 00 00 0000 000</t>
  </si>
  <si>
    <t>Бюджетные кредиты, предоставленные внутри страны в валюте Российской Федерации</t>
  </si>
  <si>
    <t>01 06 05 01 02 0000 000</t>
  </si>
  <si>
    <t>Бюджетные кредиты, предоставленные юридическим лицам из бюджетов субъектов Российской Федерации в валюте Российской Федерации</t>
  </si>
  <si>
    <t>01 06 05 02 02 0000 000</t>
  </si>
  <si>
    <t>Бюджетные кредиты, предоставленные другим бюджетам бюджетной системы Российской Федерации из бюджетов субъектов Российской Федерации в валюте Российской Федерации</t>
  </si>
  <si>
    <t>01 06 08 00 00 0000 000</t>
  </si>
  <si>
    <t>Прочие бюджетные кредиты (ссуды), предоставленные внутри страны</t>
  </si>
  <si>
    <t>01 06 08 02 00 0000 000</t>
  </si>
  <si>
    <t>Прочие бюджетные кредиты (ссуды), предоставленные субъектом Российской Федерации внутри страны</t>
  </si>
  <si>
    <t>01 06 10 00 00 0000 000</t>
  </si>
  <si>
    <t>Операции по управлению остатками средств на единых счетах бюджетов</t>
  </si>
  <si>
    <t>01 06 10 01 02 0000 000</t>
  </si>
  <si>
    <t>Финансовые активы в собственности субъектов Российской Федерации за счет средств бюджетов субъектов Российской Федерации, размещенных на депозитах в валюте Российской Федерации и в иностранной валюте</t>
  </si>
  <si>
    <t>01 06 10 02 02 0000 000</t>
  </si>
  <si>
    <t>Финансовые активы в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 законодательством Российской Федерации</t>
  </si>
  <si>
    <t>01 06 10 04 02 0000 000</t>
  </si>
  <si>
    <t>Финансовые активы в собственности субъектов Российской Федерации за счет приобретения ценных бумаг (кроме акций) по договорам репо</t>
  </si>
  <si>
    <t>Всего источников внутреннего финансирования</t>
  </si>
  <si>
    <t>(приложение 24)</t>
  </si>
  <si>
    <t>Код бюджетной классификации</t>
  </si>
  <si>
    <t>Сумма
(тысяч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</si>
</sst>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 vertical="center" indent="15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164" fontId="5" fillId="0" borderId="0" xfId="0" applyNumberFormat="1" applyFont="1"/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topLeftCell="A31" workbookViewId="0">
      <selection activeCell="B16" sqref="B16"/>
    </sheetView>
  </sheetViews>
  <sheetFormatPr defaultRowHeight="15.75" x14ac:dyDescent="0.25"/>
  <cols>
    <col min="1" max="1" width="29.28515625" style="13" customWidth="1"/>
    <col min="2" max="2" width="61.42578125" style="13" customWidth="1"/>
    <col min="3" max="5" width="16.42578125" style="13" customWidth="1"/>
    <col min="6" max="16384" width="9.140625" style="13"/>
  </cols>
  <sheetData>
    <row r="1" spans="1:5" x14ac:dyDescent="0.25">
      <c r="A1" s="1"/>
      <c r="D1" s="2" t="s">
        <v>0</v>
      </c>
      <c r="E1" s="3"/>
    </row>
    <row r="2" spans="1:5" x14ac:dyDescent="0.25">
      <c r="A2" s="1"/>
      <c r="D2" s="2" t="s">
        <v>1</v>
      </c>
    </row>
    <row r="3" spans="1:5" x14ac:dyDescent="0.25">
      <c r="A3" s="1"/>
      <c r="D3" s="2"/>
      <c r="E3" s="3"/>
    </row>
    <row r="4" spans="1:5" x14ac:dyDescent="0.25">
      <c r="A4" s="1"/>
      <c r="D4" s="2" t="s">
        <v>52</v>
      </c>
      <c r="E4" s="3"/>
    </row>
    <row r="5" spans="1:5" x14ac:dyDescent="0.25">
      <c r="A5" s="3"/>
    </row>
    <row r="6" spans="1:5" x14ac:dyDescent="0.25">
      <c r="A6" s="3"/>
    </row>
    <row r="7" spans="1:5" x14ac:dyDescent="0.25">
      <c r="A7" s="3"/>
    </row>
    <row r="8" spans="1:5" x14ac:dyDescent="0.25">
      <c r="A8" s="14" t="s">
        <v>2</v>
      </c>
      <c r="B8" s="14"/>
      <c r="C8" s="14"/>
      <c r="D8" s="14"/>
      <c r="E8" s="14"/>
    </row>
    <row r="9" spans="1:5" x14ac:dyDescent="0.25">
      <c r="A9" s="14" t="s">
        <v>3</v>
      </c>
      <c r="B9" s="14"/>
      <c r="C9" s="14"/>
      <c r="D9" s="14"/>
      <c r="E9" s="14"/>
    </row>
    <row r="10" spans="1:5" x14ac:dyDescent="0.25">
      <c r="A10" s="14" t="s">
        <v>4</v>
      </c>
      <c r="B10" s="14"/>
      <c r="C10" s="14"/>
      <c r="D10" s="14"/>
      <c r="E10" s="14"/>
    </row>
    <row r="11" spans="1:5" x14ac:dyDescent="0.25">
      <c r="A11" s="15"/>
    </row>
    <row r="12" spans="1:5" ht="31.5" customHeight="1" x14ac:dyDescent="0.25">
      <c r="A12" s="20" t="s">
        <v>53</v>
      </c>
      <c r="B12" s="20" t="s">
        <v>5</v>
      </c>
      <c r="C12" s="19" t="s">
        <v>54</v>
      </c>
      <c r="D12" s="19"/>
      <c r="E12" s="19"/>
    </row>
    <row r="13" spans="1:5" x14ac:dyDescent="0.25">
      <c r="A13" s="21"/>
      <c r="B13" s="21"/>
      <c r="C13" s="4" t="s">
        <v>6</v>
      </c>
      <c r="D13" s="4" t="s">
        <v>7</v>
      </c>
      <c r="E13" s="4" t="s">
        <v>8</v>
      </c>
    </row>
    <row r="14" spans="1:5" x14ac:dyDescent="0.25">
      <c r="A14" s="16">
        <v>1</v>
      </c>
      <c r="B14" s="6">
        <v>2</v>
      </c>
      <c r="C14" s="6">
        <v>3</v>
      </c>
      <c r="D14" s="6">
        <v>4</v>
      </c>
      <c r="E14" s="6">
        <v>5</v>
      </c>
    </row>
    <row r="15" spans="1:5" ht="47.25" x14ac:dyDescent="0.25">
      <c r="A15" s="24" t="s">
        <v>9</v>
      </c>
      <c r="B15" s="5" t="s">
        <v>10</v>
      </c>
      <c r="C15" s="22">
        <f>C16</f>
        <v>972500</v>
      </c>
      <c r="D15" s="22">
        <f t="shared" ref="D15:E15" si="0">D16</f>
        <v>2500000</v>
      </c>
      <c r="E15" s="22">
        <f t="shared" si="0"/>
        <v>3250000</v>
      </c>
    </row>
    <row r="16" spans="1:5" ht="47.25" x14ac:dyDescent="0.25">
      <c r="A16" s="25" t="s">
        <v>11</v>
      </c>
      <c r="B16" s="7" t="s">
        <v>12</v>
      </c>
      <c r="C16" s="23">
        <f>1000000-27500</f>
        <v>972500</v>
      </c>
      <c r="D16" s="23">
        <v>2500000</v>
      </c>
      <c r="E16" s="23">
        <v>3250000</v>
      </c>
    </row>
    <row r="17" spans="1:5" ht="31.5" x14ac:dyDescent="0.25">
      <c r="A17" s="8" t="s">
        <v>13</v>
      </c>
      <c r="B17" s="9" t="s">
        <v>14</v>
      </c>
      <c r="C17" s="22">
        <f>C18</f>
        <v>0</v>
      </c>
      <c r="D17" s="22">
        <f t="shared" ref="D17:E17" si="1">D18</f>
        <v>1000000</v>
      </c>
      <c r="E17" s="22">
        <f t="shared" si="1"/>
        <v>1300000</v>
      </c>
    </row>
    <row r="18" spans="1:5" ht="31.5" customHeight="1" x14ac:dyDescent="0.25">
      <c r="A18" s="10" t="s">
        <v>15</v>
      </c>
      <c r="B18" s="11" t="s">
        <v>16</v>
      </c>
      <c r="C18" s="23">
        <v>0</v>
      </c>
      <c r="D18" s="23">
        <v>1000000</v>
      </c>
      <c r="E18" s="23">
        <v>1300000</v>
      </c>
    </row>
    <row r="19" spans="1:5" ht="31.5" x14ac:dyDescent="0.25">
      <c r="A19" s="24" t="s">
        <v>17</v>
      </c>
      <c r="B19" s="5" t="s">
        <v>18</v>
      </c>
      <c r="C19" s="22">
        <f>C20</f>
        <v>-128961.8</v>
      </c>
      <c r="D19" s="22">
        <f t="shared" ref="D19:E19" si="2">D20</f>
        <v>-128961.8</v>
      </c>
      <c r="E19" s="22">
        <f t="shared" si="2"/>
        <v>-128961.8</v>
      </c>
    </row>
    <row r="20" spans="1:5" ht="47.25" x14ac:dyDescent="0.25">
      <c r="A20" s="25" t="s">
        <v>19</v>
      </c>
      <c r="B20" s="7" t="s">
        <v>20</v>
      </c>
      <c r="C20" s="23">
        <v>-128961.8</v>
      </c>
      <c r="D20" s="23">
        <v>-128961.8</v>
      </c>
      <c r="E20" s="23">
        <v>-128961.8</v>
      </c>
    </row>
    <row r="21" spans="1:5" ht="31.5" x14ac:dyDescent="0.25">
      <c r="A21" s="25" t="s">
        <v>21</v>
      </c>
      <c r="B21" s="7" t="s">
        <v>22</v>
      </c>
      <c r="C21" s="23">
        <f>C22+C23</f>
        <v>11943221.5</v>
      </c>
      <c r="D21" s="23">
        <f t="shared" ref="D21:E21" si="3">D22+D23</f>
        <v>0</v>
      </c>
      <c r="E21" s="23">
        <f t="shared" si="3"/>
        <v>0</v>
      </c>
    </row>
    <row r="22" spans="1:5" ht="31.5" x14ac:dyDescent="0.25">
      <c r="A22" s="25" t="s">
        <v>23</v>
      </c>
      <c r="B22" s="7" t="s">
        <v>24</v>
      </c>
      <c r="C22" s="23">
        <v>900000</v>
      </c>
      <c r="D22" s="23">
        <v>0</v>
      </c>
      <c r="E22" s="23">
        <v>0</v>
      </c>
    </row>
    <row r="23" spans="1:5" ht="31.5" x14ac:dyDescent="0.25">
      <c r="A23" s="25" t="s">
        <v>25</v>
      </c>
      <c r="B23" s="7" t="s">
        <v>26</v>
      </c>
      <c r="C23" s="23">
        <f>12063221.5-1020000</f>
        <v>11043221.5</v>
      </c>
      <c r="D23" s="23">
        <v>0</v>
      </c>
      <c r="E23" s="23">
        <v>0</v>
      </c>
    </row>
    <row r="24" spans="1:5" ht="31.5" x14ac:dyDescent="0.25">
      <c r="A24" s="24" t="s">
        <v>27</v>
      </c>
      <c r="B24" s="5" t="s">
        <v>28</v>
      </c>
      <c r="C24" s="22">
        <f>C25+C27+C32</f>
        <v>60292</v>
      </c>
      <c r="D24" s="22">
        <f t="shared" ref="D24:E24" si="4">D25+D27+D32</f>
        <v>60292</v>
      </c>
      <c r="E24" s="22">
        <f t="shared" si="4"/>
        <v>60292</v>
      </c>
    </row>
    <row r="25" spans="1:5" ht="31.5" x14ac:dyDescent="0.25">
      <c r="A25" s="25" t="s">
        <v>29</v>
      </c>
      <c r="B25" s="7" t="s">
        <v>30</v>
      </c>
      <c r="C25" s="23">
        <f>C26</f>
        <v>0</v>
      </c>
      <c r="D25" s="23">
        <f t="shared" ref="D25:E25" si="5">D26</f>
        <v>0</v>
      </c>
      <c r="E25" s="23">
        <f t="shared" si="5"/>
        <v>0</v>
      </c>
    </row>
    <row r="26" spans="1:5" ht="47.25" x14ac:dyDescent="0.25">
      <c r="A26" s="25" t="s">
        <v>31</v>
      </c>
      <c r="B26" s="7" t="s">
        <v>32</v>
      </c>
      <c r="C26" s="23">
        <v>0</v>
      </c>
      <c r="D26" s="23">
        <v>0</v>
      </c>
      <c r="E26" s="23">
        <v>0</v>
      </c>
    </row>
    <row r="27" spans="1:5" ht="31.5" x14ac:dyDescent="0.25">
      <c r="A27" s="25" t="s">
        <v>33</v>
      </c>
      <c r="B27" s="7" t="s">
        <v>34</v>
      </c>
      <c r="C27" s="23">
        <f>C28+C29</f>
        <v>60292</v>
      </c>
      <c r="D27" s="23">
        <f t="shared" ref="D27:E27" si="6">D28+D29</f>
        <v>60292</v>
      </c>
      <c r="E27" s="23">
        <f t="shared" si="6"/>
        <v>60292</v>
      </c>
    </row>
    <row r="28" spans="1:5" ht="47.25" x14ac:dyDescent="0.25">
      <c r="A28" s="25" t="s">
        <v>35</v>
      </c>
      <c r="B28" s="7" t="s">
        <v>36</v>
      </c>
      <c r="C28" s="23">
        <v>0</v>
      </c>
      <c r="D28" s="23">
        <v>0</v>
      </c>
      <c r="E28" s="23">
        <v>0</v>
      </c>
    </row>
    <row r="29" spans="1:5" ht="63" x14ac:dyDescent="0.25">
      <c r="A29" s="25" t="s">
        <v>37</v>
      </c>
      <c r="B29" s="7" t="s">
        <v>38</v>
      </c>
      <c r="C29" s="23">
        <v>60292</v>
      </c>
      <c r="D29" s="23">
        <v>60292</v>
      </c>
      <c r="E29" s="23">
        <v>60292</v>
      </c>
    </row>
    <row r="30" spans="1:5" ht="31.5" x14ac:dyDescent="0.25">
      <c r="A30" s="25" t="s">
        <v>39</v>
      </c>
      <c r="B30" s="7" t="s">
        <v>40</v>
      </c>
      <c r="C30" s="23">
        <v>0</v>
      </c>
      <c r="D30" s="23">
        <v>0</v>
      </c>
      <c r="E30" s="23">
        <v>0</v>
      </c>
    </row>
    <row r="31" spans="1:5" ht="31.5" x14ac:dyDescent="0.25">
      <c r="A31" s="25" t="s">
        <v>41</v>
      </c>
      <c r="B31" s="7" t="s">
        <v>42</v>
      </c>
      <c r="C31" s="23">
        <v>0</v>
      </c>
      <c r="D31" s="23">
        <v>0</v>
      </c>
      <c r="E31" s="23">
        <v>0</v>
      </c>
    </row>
    <row r="32" spans="1:5" ht="31.5" x14ac:dyDescent="0.25">
      <c r="A32" s="25" t="s">
        <v>43</v>
      </c>
      <c r="B32" s="7" t="s">
        <v>44</v>
      </c>
      <c r="C32" s="23">
        <f>C33+C34+C35</f>
        <v>0</v>
      </c>
      <c r="D32" s="23">
        <v>0</v>
      </c>
      <c r="E32" s="23">
        <v>0</v>
      </c>
    </row>
    <row r="33" spans="1:5" ht="63" x14ac:dyDescent="0.25">
      <c r="A33" s="25" t="s">
        <v>45</v>
      </c>
      <c r="B33" s="7" t="s">
        <v>46</v>
      </c>
      <c r="C33" s="23">
        <v>0</v>
      </c>
      <c r="D33" s="23">
        <v>0</v>
      </c>
      <c r="E33" s="23">
        <v>0</v>
      </c>
    </row>
    <row r="34" spans="1:5" ht="110.25" x14ac:dyDescent="0.25">
      <c r="A34" s="25" t="s">
        <v>47</v>
      </c>
      <c r="B34" s="7" t="s">
        <v>48</v>
      </c>
      <c r="C34" s="23">
        <v>0</v>
      </c>
      <c r="D34" s="23">
        <v>0</v>
      </c>
      <c r="E34" s="23">
        <v>0</v>
      </c>
    </row>
    <row r="35" spans="1:5" ht="47.25" x14ac:dyDescent="0.25">
      <c r="A35" s="25" t="s">
        <v>49</v>
      </c>
      <c r="B35" s="7" t="s">
        <v>50</v>
      </c>
      <c r="C35" s="23">
        <v>0</v>
      </c>
      <c r="D35" s="23">
        <v>0</v>
      </c>
      <c r="E35" s="23">
        <v>0</v>
      </c>
    </row>
    <row r="36" spans="1:5" x14ac:dyDescent="0.25">
      <c r="A36" s="26"/>
      <c r="B36" s="5" t="s">
        <v>51</v>
      </c>
      <c r="C36" s="22">
        <f>C15+C17+C19+C21+C24</f>
        <v>12847051.699999999</v>
      </c>
      <c r="D36" s="22">
        <f t="shared" ref="D36:E36" si="7">D15+D17+D19+D21+D24</f>
        <v>3431330.2</v>
      </c>
      <c r="E36" s="22">
        <f t="shared" si="7"/>
        <v>4481330.2</v>
      </c>
    </row>
    <row r="37" spans="1:5" x14ac:dyDescent="0.25">
      <c r="A37" s="17"/>
    </row>
    <row r="38" spans="1:5" x14ac:dyDescent="0.25">
      <c r="C38" s="12"/>
      <c r="D38" s="12"/>
      <c r="E38" s="12"/>
    </row>
    <row r="40" spans="1:5" x14ac:dyDescent="0.25">
      <c r="C40" s="18"/>
      <c r="D40" s="18"/>
      <c r="E40" s="18"/>
    </row>
  </sheetData>
  <mergeCells count="6">
    <mergeCell ref="A8:E8"/>
    <mergeCell ref="A9:E9"/>
    <mergeCell ref="A10:E10"/>
    <mergeCell ref="C12:E12"/>
    <mergeCell ref="A12:A13"/>
    <mergeCell ref="B12:B13"/>
  </mergeCells>
  <pageMargins left="0.78740157480314965" right="0.39370078740157483" top="0.74803149606299213" bottom="0.78740157480314965" header="0.31496062992125984" footer="0.31496062992125984"/>
  <pageSetup paperSize="9" scale="95" fitToHeight="0" orientation="landscape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 реструктуризации +1000</vt:lpstr>
      <vt:lpstr>Лист2</vt:lpstr>
      <vt:lpstr>' реструктуризации +1000'!Заголовки_для_печати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Рыженкова Елена Николаевна</cp:lastModifiedBy>
  <cp:lastPrinted>2020-10-12T08:11:39Z</cp:lastPrinted>
  <dcterms:created xsi:type="dcterms:W3CDTF">2020-09-23T10:59:13Z</dcterms:created>
  <dcterms:modified xsi:type="dcterms:W3CDTF">2020-10-12T08:11:50Z</dcterms:modified>
</cp:coreProperties>
</file>