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270"/>
  </bookViews>
  <sheets>
    <sheet name="доходы" sheetId="1" r:id="rId1"/>
  </sheets>
  <definedNames>
    <definedName name="_xlnm._FilterDatabase" localSheetId="0" hidden="1">доходы!$A$6:$G$22</definedName>
    <definedName name="Z_0199ACBD_3190_4B84_AFFB_81CAEBB7CB5B_.wvu.FilterData" localSheetId="0" hidden="1">доходы!$A$6:$G$22</definedName>
    <definedName name="Z_0199ACBD_3190_4B84_AFFB_81CAEBB7CB5B_.wvu.PrintTitles" localSheetId="0" hidden="1">доходы!$5:$5</definedName>
    <definedName name="Z_140009A1_8033_4DF3_B576_4A3F45C76564_.wvu.FilterData" localSheetId="0" hidden="1">доходы!$A$6:$G$22</definedName>
    <definedName name="Z_63398F5F_8607_48AB_8B89_F93D796EDE84_.wvu.FilterData" localSheetId="0" hidden="1">доходы!$A$6:$G$22</definedName>
    <definedName name="Z_63398F5F_8607_48AB_8B89_F93D796EDE84_.wvu.PrintTitles" localSheetId="0" hidden="1">доходы!$5:$5</definedName>
    <definedName name="Z_941FF28C_F191_4DAB_8C4B_9127DEFBD217_.wvu.FilterData" localSheetId="0" hidden="1">доходы!$A$6:$G$22</definedName>
    <definedName name="Z_941FF28C_F191_4DAB_8C4B_9127DEFBD217_.wvu.PrintTitles" localSheetId="0" hidden="1">доходы!$5:$5</definedName>
    <definedName name="Z_9C6C3F82_61E7_44FC_90B6_E0FE337C4528_.wvu.FilterData" localSheetId="0" hidden="1">доходы!$A$6:$G$22</definedName>
    <definedName name="Z_9C6C3F82_61E7_44FC_90B6_E0FE337C4528_.wvu.PrintTitles" localSheetId="0" hidden="1">доходы!$5:$5</definedName>
    <definedName name="Z_A25538CD_E4AC_4849_9572_146191B48082_.wvu.FilterData" localSheetId="0" hidden="1">доходы!$A$6:$G$22</definedName>
    <definedName name="Z_A25538CD_E4AC_4849_9572_146191B48082_.wvu.PrintTitles" localSheetId="0" hidden="1">доходы!$5:$5</definedName>
    <definedName name="Z_B2D2FD78_0908_4575_BBE6_686AD8AE7FD3_.wvu.FilterData" localSheetId="0" hidden="1">доходы!$A$6:$G$22</definedName>
    <definedName name="Z_E8A8D950_44BE_419C_918E_6546E52F5FCD_.wvu.FilterData" localSheetId="0" hidden="1">доходы!$A$6:$G$22</definedName>
    <definedName name="Z_E8A8D950_44BE_419C_918E_6546E52F5FCD_.wvu.PrintTitles" localSheetId="0" hidden="1">доходы!$5:$5</definedName>
    <definedName name="_xlnm.Print_Titles" localSheetId="0">доходы!$5:$5</definedName>
    <definedName name="_xlnm.Print_Area" localSheetId="0">доходы!$A$1:$G$22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E9" i="1"/>
  <c r="D9" i="1"/>
  <c r="D10" i="1"/>
  <c r="D14" i="1"/>
  <c r="F15" i="1"/>
  <c r="F9" i="1" s="1"/>
  <c r="F6" i="1" l="1"/>
  <c r="E6" i="1"/>
  <c r="D6" i="1"/>
</calcChain>
</file>

<file path=xl/sharedStrings.xml><?xml version="1.0" encoding="utf-8"?>
<sst xmlns="http://schemas.openxmlformats.org/spreadsheetml/2006/main" count="54" uniqueCount="54">
  <si>
    <t>№ п.п.</t>
  </si>
  <si>
    <t>Код бюджетной классификации расходов</t>
  </si>
  <si>
    <t>Сумма
(тысяч рублей)</t>
  </si>
  <si>
    <t>Обоснование</t>
  </si>
  <si>
    <t>2021 год</t>
  </si>
  <si>
    <t>2022 год</t>
  </si>
  <si>
    <t>2023 год</t>
  </si>
  <si>
    <t>ИТОГО</t>
  </si>
  <si>
    <t>000 2 02 45393 02 0000 150</t>
  </si>
  <si>
    <t>Изменения по доходам</t>
  </si>
  <si>
    <t xml:space="preserve">В связи с фактическим поступлением средств из Пенсионного фонда Российской Федерации
       </t>
  </si>
  <si>
    <t xml:space="preserve">В связи с фактическим поступлением средств из Пенсионного фонда Российской Федерации
</t>
  </si>
  <si>
    <t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Славы"</t>
  </si>
  <si>
    <t xml:space="preserve">Межбюджетные трансферты, передаваемые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Славы"
       </t>
  </si>
  <si>
    <t>000 2 02 45198 02 0000 150</t>
  </si>
  <si>
    <t xml:space="preserve">000 2 02 45252 02 0000 150  </t>
  </si>
  <si>
    <t xml:space="preserve">В соответствии с распоряжением Правительства РФ от 23.01.2021 № 127-р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г. Байконура в целях финансового обеспечения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условиях"                                                           </t>
  </si>
  <si>
    <t xml:space="preserve">Межбюджетные трансферты, передаваемые бюджетам, за счет средств резервного фонда Правительства Российской Федерации
</t>
  </si>
  <si>
    <t xml:space="preserve">000 2 02 49001 02 0000 150    </t>
  </si>
  <si>
    <t xml:space="preserve">В соответствии с распоряжением Правительства Российской Федерации от 23.01.2021 № 129-р "О направлении бюджетных ассигнований, предусмотренных Минфину России по подразделу "Массовый спорт" раздела "Физическая культура и спорт" классификации расходов бюджетов на реализацию мероприятий по оснащению объектов спортивной инфраструктуры спортивно-технологическим оборудованием для создания или модернизации физкультурно-оздоровительных комплексов открытого типа и (или) физкультурно-оздоровительных комплексов для центров развития внешкольного спорта, Минспорту России для предоставления в 2021 году из федерального бюджета субсидий бюджетам субъектов Российской Федерации на софинансирование государственных программ субъектов Российской Федерации в части оснащения объектов спортивной инфраструктуры спортивно-технологическим оборудованием в рамках государственной программы Российской Федерации "Развитие физической культуры и спорта" по подразделу "Массовый спорт" раздела "Физическая культура и спорт" классификации расходов бюджетов"
</t>
  </si>
  <si>
    <t>000 2 02 25228 02 0000 150</t>
  </si>
  <si>
    <t xml:space="preserve">Субсидии бюджетам субъектов Российской Федерации на оснащение объектов спортивной инфраструктуры спортивно-технологическим оборудованием
</t>
  </si>
  <si>
    <t xml:space="preserve">В соответствии с Законом Санкт-Петербурга от 26.11.2020 № 549-114
"О бюджете Санкт-Петербурга на 2021 год и на плановый период 2022 и 2023 годов"
</t>
  </si>
  <si>
    <t>Межбюджетные трансферты, передаваемые бюджетам субъектов Российской Федерации, из бюджета другого субъекта Российской Федерации</t>
  </si>
  <si>
    <t xml:space="preserve">В соответствии с распоряжением Правительства Российской Федерации  от 22.01.2021 № 102-р "О распределении иных межбюджетных трансфертов, предоставляемых в 2021 году из федерального бюджета бюджетам субъектов Российской Федерации"
</t>
  </si>
  <si>
    <t>000 2 02 49001 02 0000 150</t>
  </si>
  <si>
    <t xml:space="preserve">В соответствии с распоряжением Правительства РФ от 25 декабря 2020 года № 3542-р «О внесении изменений в распоряжение Правительства Российской Федерации от 21 декабря 2019 года N 3136-р и в распределение иных межбюджетных трансфертов" 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</si>
  <si>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</si>
  <si>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Безвозмездные поступления</t>
  </si>
  <si>
    <t>Налоговые и неналоговые доходы</t>
  </si>
  <si>
    <t>000 1 11 02000 00 0000 120</t>
  </si>
  <si>
    <t xml:space="preserve">Доходы бюджетов субъектов Российской Федерации от возврата организациями остатков субсидий прошлых лет
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</si>
  <si>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</si>
  <si>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Фактически поступившие остатки субсидий, субвенций и иных межбюджетных трансфертов, имеющих целевое назначение, прошлых лет  из бюджетов муниципальных образований</t>
  </si>
  <si>
    <t>Фактически поступившие остатки субсидий прошлых лет от организаций</t>
  </si>
  <si>
    <t xml:space="preserve">000 2 18 02000 02 0000 150
</t>
  </si>
  <si>
    <t>000 2 18 60010 02 0000 150</t>
  </si>
  <si>
    <t>Доходы от размещения средств бюджетов</t>
  </si>
  <si>
    <t xml:space="preserve"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                            </t>
  </si>
  <si>
    <t>000 2 02 45141 02 0000 150</t>
  </si>
  <si>
    <t xml:space="preserve"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</t>
  </si>
  <si>
    <t>000 2 02 45142 02 0000 150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</si>
  <si>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</si>
  <si>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000 2 03 02040 02 0000 150</t>
  </si>
  <si>
    <t xml:space="preserve">В соответствии с Соглашением от 04.12.2020 № 2/1/55/ПС "Об изменении Дополнительного соглашения от 10.06.2019 № 1/55/ПС о предоставлении и использовании финансовой поддержки за счет средств государственной корпорации – Фонда содействия реформированию жилищно-коммунального хозяйства на переселение граждан из аварийного жилищного фонда" </t>
  </si>
  <si>
    <t xml:space="preserve"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
</t>
  </si>
  <si>
    <t xml:space="preserve">В связи с увеличением числа помощников  депутата Государственной Думы. Основание п.1 статьи 37 Федерального закона от 08.05.1994 № 3-ФЗ «О статусе сенатора Российской Федерации и статусе депутата Государственной Думы Федерального Собрания Российской Федерации» </t>
  </si>
  <si>
    <t xml:space="preserve">В связи с увеличением числа помощников сенатора и их материально-техническое обеспечение. Основание п.1 статьи 37 Федерального закона от 08.05.1994 № 3-ФЗ «О статусе сенатора Российской Федерации и статусе депутата Государственной Думы Федерального Собрания Российской Федерации» </t>
  </si>
  <si>
    <t>000 2 02 49900 02 0000 150</t>
  </si>
  <si>
    <t>В соответствии с прогнозом поступлений по заключенным договорам до конца 2021 года</t>
  </si>
  <si>
    <t>Приложение 1 к Пояснительной записке. Таблица поправок по изменению доходов</t>
  </si>
  <si>
    <t>000 2 02 45390 02 0000 150</t>
  </si>
  <si>
    <t xml:space="preserve">Межбюджетные трансферты, передаваемые бюджетам субъектов Российской Федерации, за счет средств резервного фонда Правительства Российской Федерации
</t>
  </si>
  <si>
    <t xml:space="preserve">В соответствии с распоряжением Правительства РФ от 25 декабря 2020 года № 3542-р «О внесении изменений в распоряжение Правительства Российской Федерации от 21 декабря 2019 года № 3136-р и в распределение иных межбюджетных трансфертов"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</si>
</sst>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1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/>
    </xf>
    <xf numFmtId="0" fontId="4" fillId="0" borderId="0" xfId="1" applyFont="1"/>
    <xf numFmtId="4" fontId="3" fillId="3" borderId="1" xfId="1" applyNumberFormat="1" applyFont="1" applyFill="1" applyBorder="1" applyAlignment="1">
      <alignment horizontal="center" vertical="top"/>
    </xf>
    <xf numFmtId="4" fontId="3" fillId="3" borderId="1" xfId="1" applyNumberFormat="1" applyFont="1" applyFill="1" applyBorder="1" applyAlignment="1">
      <alignment horizontal="left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4" fontId="3" fillId="0" borderId="0" xfId="1" applyNumberFormat="1" applyFont="1"/>
    <xf numFmtId="0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 wrapText="1"/>
    </xf>
    <xf numFmtId="4" fontId="3" fillId="0" borderId="0" xfId="1" applyNumberFormat="1" applyFont="1" applyFill="1"/>
    <xf numFmtId="0" fontId="4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0" fontId="4" fillId="0" borderId="0" xfId="1" applyFont="1" applyBorder="1"/>
    <xf numFmtId="49" fontId="7" fillId="0" borderId="1" xfId="0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horizontal="left" vertical="top"/>
    </xf>
    <xf numFmtId="164" fontId="4" fillId="0" borderId="0" xfId="1" applyNumberFormat="1" applyFont="1"/>
    <xf numFmtId="0" fontId="4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center"/>
    </xf>
    <xf numFmtId="164" fontId="4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left" vertical="top" wrapText="1"/>
    </xf>
    <xf numFmtId="4" fontId="4" fillId="0" borderId="0" xfId="1" applyNumberFormat="1" applyFont="1" applyFill="1"/>
    <xf numFmtId="0" fontId="4" fillId="0" borderId="1" xfId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3" fontId="4" fillId="2" borderId="1" xfId="2" applyNumberFormat="1" applyFont="1" applyFill="1" applyBorder="1" applyAlignment="1">
      <alignment horizontal="left" vertical="top" wrapText="1"/>
    </xf>
    <xf numFmtId="0" fontId="8" fillId="2" borderId="1" xfId="2" applyFont="1" applyFill="1" applyBorder="1" applyAlignment="1">
      <alignment horizontal="left" vertical="top" wrapText="1"/>
    </xf>
    <xf numFmtId="0" fontId="3" fillId="0" borderId="0" xfId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</cellXfs>
  <cellStyles count="15">
    <cellStyle name="Денежный 2" xfId="3"/>
    <cellStyle name="Обычный" xfId="0" builtinId="0"/>
    <cellStyle name="Обычный 2" xfId="4"/>
    <cellStyle name="Обычный 2 2" xfId="2"/>
    <cellStyle name="Обычный 2 2 2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7" xfId="12"/>
    <cellStyle name="Обычный_АПК" xfId="1"/>
    <cellStyle name="Финансовый 2" xfId="13"/>
    <cellStyle name="Финансов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tabSelected="1" view="pageBreakPreview" topLeftCell="A13" zoomScaleNormal="68" zoomScaleSheetLayoutView="100" workbookViewId="0">
      <selection activeCell="E17" sqref="E17"/>
    </sheetView>
  </sheetViews>
  <sheetFormatPr defaultRowHeight="15.75" x14ac:dyDescent="0.25"/>
  <cols>
    <col min="1" max="1" width="5.140625" style="2" customWidth="1"/>
    <col min="2" max="2" width="57.5703125" style="31" customWidth="1"/>
    <col min="3" max="3" width="29.5703125" style="32" customWidth="1"/>
    <col min="4" max="4" width="16.42578125" style="32" customWidth="1"/>
    <col min="5" max="6" width="16.42578125" style="33" customWidth="1"/>
    <col min="7" max="7" width="74.28515625" style="10" customWidth="1"/>
    <col min="8" max="16384" width="9.140625" style="10"/>
  </cols>
  <sheetData>
    <row r="1" spans="1:7" s="1" customFormat="1" x14ac:dyDescent="0.25">
      <c r="A1" s="48" t="s">
        <v>50</v>
      </c>
      <c r="B1" s="48"/>
      <c r="C1" s="48"/>
      <c r="D1" s="48"/>
      <c r="E1" s="48"/>
      <c r="F1" s="48"/>
      <c r="G1" s="48"/>
    </row>
    <row r="2" spans="1:7" s="1" customFormat="1" x14ac:dyDescent="0.25">
      <c r="A2" s="2"/>
      <c r="B2" s="3"/>
      <c r="C2" s="4"/>
      <c r="D2" s="4"/>
      <c r="E2" s="3"/>
      <c r="F2" s="3"/>
      <c r="G2" s="5"/>
    </row>
    <row r="3" spans="1:7" s="1" customFormat="1" ht="32.25" customHeight="1" x14ac:dyDescent="0.25">
      <c r="A3" s="49" t="s">
        <v>0</v>
      </c>
      <c r="B3" s="51" t="s">
        <v>9</v>
      </c>
      <c r="C3" s="51" t="s">
        <v>1</v>
      </c>
      <c r="D3" s="52" t="s">
        <v>2</v>
      </c>
      <c r="E3" s="53"/>
      <c r="F3" s="53"/>
      <c r="G3" s="51" t="s">
        <v>3</v>
      </c>
    </row>
    <row r="4" spans="1:7" s="1" customFormat="1" ht="15.75" customHeight="1" x14ac:dyDescent="0.25">
      <c r="A4" s="50"/>
      <c r="B4" s="51"/>
      <c r="C4" s="51"/>
      <c r="D4" s="6" t="s">
        <v>4</v>
      </c>
      <c r="E4" s="6" t="s">
        <v>5</v>
      </c>
      <c r="F4" s="6" t="s">
        <v>6</v>
      </c>
      <c r="G4" s="51"/>
    </row>
    <row r="5" spans="1:7" x14ac:dyDescent="0.25">
      <c r="A5" s="7">
        <v>1</v>
      </c>
      <c r="B5" s="8">
        <v>2</v>
      </c>
      <c r="C5" s="9">
        <v>3</v>
      </c>
      <c r="D5" s="8">
        <v>4</v>
      </c>
      <c r="E5" s="9">
        <v>5</v>
      </c>
      <c r="F5" s="8">
        <v>6</v>
      </c>
      <c r="G5" s="9">
        <v>7</v>
      </c>
    </row>
    <row r="6" spans="1:7" s="14" customFormat="1" x14ac:dyDescent="0.25">
      <c r="A6" s="11"/>
      <c r="B6" s="12" t="s">
        <v>7</v>
      </c>
      <c r="C6" s="13"/>
      <c r="D6" s="13">
        <f>D7+D9</f>
        <v>1127389.2</v>
      </c>
      <c r="E6" s="13">
        <f t="shared" ref="E6:F6" si="0">E7+E9</f>
        <v>-983000</v>
      </c>
      <c r="F6" s="13">
        <f t="shared" si="0"/>
        <v>2614389.6</v>
      </c>
      <c r="G6" s="13"/>
    </row>
    <row r="7" spans="1:7" s="17" customFormat="1" x14ac:dyDescent="0.25">
      <c r="A7" s="15">
        <v>1</v>
      </c>
      <c r="B7" s="36" t="s">
        <v>29</v>
      </c>
      <c r="C7" s="16"/>
      <c r="D7" s="16">
        <f>SUM(D8)</f>
        <v>500000</v>
      </c>
      <c r="E7" s="16">
        <f t="shared" ref="E7:F7" si="1">SUM(E8)</f>
        <v>0</v>
      </c>
      <c r="F7" s="16">
        <f t="shared" si="1"/>
        <v>0</v>
      </c>
      <c r="G7" s="16"/>
    </row>
    <row r="8" spans="1:7" s="39" customFormat="1" ht="31.5" x14ac:dyDescent="0.25">
      <c r="A8" s="37"/>
      <c r="B8" s="38" t="s">
        <v>37</v>
      </c>
      <c r="C8" s="20" t="s">
        <v>30</v>
      </c>
      <c r="D8" s="20">
        <v>500000</v>
      </c>
      <c r="E8" s="20">
        <v>0</v>
      </c>
      <c r="F8" s="20">
        <v>0</v>
      </c>
      <c r="G8" s="35" t="s">
        <v>49</v>
      </c>
    </row>
    <row r="9" spans="1:7" s="17" customFormat="1" x14ac:dyDescent="0.25">
      <c r="A9" s="15">
        <v>2</v>
      </c>
      <c r="B9" s="36" t="s">
        <v>28</v>
      </c>
      <c r="C9" s="16"/>
      <c r="D9" s="16">
        <f>SUM(D10:D22)</f>
        <v>627389.19999999995</v>
      </c>
      <c r="E9" s="16">
        <f t="shared" ref="E9:F9" si="2">SUM(E10:E22)</f>
        <v>-983000</v>
      </c>
      <c r="F9" s="16">
        <f t="shared" si="2"/>
        <v>2614389.6</v>
      </c>
      <c r="G9" s="16"/>
    </row>
    <row r="10" spans="1:7" s="17" customFormat="1" ht="80.25" customHeight="1" x14ac:dyDescent="0.25">
      <c r="A10" s="18"/>
      <c r="B10" s="19" t="s">
        <v>38</v>
      </c>
      <c r="C10" s="20" t="s">
        <v>8</v>
      </c>
      <c r="D10" s="20">
        <f>446688.1+53311.9</f>
        <v>500000</v>
      </c>
      <c r="E10" s="20">
        <v>0</v>
      </c>
      <c r="F10" s="20">
        <v>0</v>
      </c>
      <c r="G10" s="35" t="s">
        <v>26</v>
      </c>
    </row>
    <row r="11" spans="1:7" s="23" customFormat="1" ht="66" customHeight="1" x14ac:dyDescent="0.25">
      <c r="A11" s="18"/>
      <c r="B11" s="21" t="s">
        <v>27</v>
      </c>
      <c r="C11" s="20" t="s">
        <v>51</v>
      </c>
      <c r="D11" s="20">
        <v>-350000</v>
      </c>
      <c r="E11" s="20">
        <v>-983000</v>
      </c>
      <c r="F11" s="20">
        <v>2152470</v>
      </c>
      <c r="G11" s="35" t="s">
        <v>53</v>
      </c>
    </row>
    <row r="12" spans="1:7" s="17" customFormat="1" ht="51" customHeight="1" x14ac:dyDescent="0.25">
      <c r="A12" s="18"/>
      <c r="B12" s="24" t="s">
        <v>52</v>
      </c>
      <c r="C12" s="44" t="s">
        <v>25</v>
      </c>
      <c r="D12" s="25">
        <v>9795.1</v>
      </c>
      <c r="E12" s="20">
        <v>0</v>
      </c>
      <c r="F12" s="20">
        <v>0</v>
      </c>
      <c r="G12" s="24" t="s">
        <v>24</v>
      </c>
    </row>
    <row r="13" spans="1:7" s="17" customFormat="1" ht="65.25" customHeight="1" x14ac:dyDescent="0.25">
      <c r="A13" s="18"/>
      <c r="B13" s="40" t="s">
        <v>40</v>
      </c>
      <c r="C13" s="26" t="s">
        <v>39</v>
      </c>
      <c r="D13" s="25">
        <v>2451.1</v>
      </c>
      <c r="E13" s="20">
        <v>0</v>
      </c>
      <c r="F13" s="20">
        <v>0</v>
      </c>
      <c r="G13" s="27" t="s">
        <v>46</v>
      </c>
    </row>
    <row r="14" spans="1:7" s="23" customFormat="1" ht="79.5" customHeight="1" x14ac:dyDescent="0.25">
      <c r="A14" s="41"/>
      <c r="B14" s="40" t="s">
        <v>45</v>
      </c>
      <c r="C14" s="26" t="s">
        <v>41</v>
      </c>
      <c r="D14" s="25">
        <f>791.4+40</f>
        <v>831.4</v>
      </c>
      <c r="E14" s="20">
        <v>0</v>
      </c>
      <c r="F14" s="20">
        <v>0</v>
      </c>
      <c r="G14" s="27" t="s">
        <v>47</v>
      </c>
    </row>
    <row r="15" spans="1:7" s="23" customFormat="1" ht="49.5" customHeight="1" x14ac:dyDescent="0.25">
      <c r="A15" s="45"/>
      <c r="B15" s="46" t="s">
        <v>23</v>
      </c>
      <c r="C15" s="26" t="s">
        <v>48</v>
      </c>
      <c r="D15" s="25">
        <v>0</v>
      </c>
      <c r="E15" s="25">
        <v>0</v>
      </c>
      <c r="F15" s="20">
        <f>461604.6+315</f>
        <v>461919.6</v>
      </c>
      <c r="G15" s="47" t="s">
        <v>22</v>
      </c>
    </row>
    <row r="16" spans="1:7" s="17" customFormat="1" ht="252" customHeight="1" x14ac:dyDescent="0.25">
      <c r="A16" s="18"/>
      <c r="B16" s="22" t="s">
        <v>21</v>
      </c>
      <c r="C16" s="25" t="s">
        <v>20</v>
      </c>
      <c r="D16" s="25">
        <v>20000</v>
      </c>
      <c r="E16" s="20">
        <v>0</v>
      </c>
      <c r="F16" s="20">
        <v>0</v>
      </c>
      <c r="G16" s="22" t="s">
        <v>19</v>
      </c>
    </row>
    <row r="17" spans="1:7" s="17" customFormat="1" ht="127.5" customHeight="1" x14ac:dyDescent="0.25">
      <c r="A17" s="41"/>
      <c r="B17" s="42" t="s">
        <v>42</v>
      </c>
      <c r="C17" s="43" t="s">
        <v>43</v>
      </c>
      <c r="D17" s="20">
        <v>2999.7</v>
      </c>
      <c r="E17" s="20">
        <v>0</v>
      </c>
      <c r="F17" s="20">
        <v>0</v>
      </c>
      <c r="G17" s="29" t="s">
        <v>44</v>
      </c>
    </row>
    <row r="18" spans="1:7" s="17" customFormat="1" ht="111.75" customHeight="1" x14ac:dyDescent="0.25">
      <c r="A18" s="18"/>
      <c r="B18" s="22" t="s">
        <v>17</v>
      </c>
      <c r="C18" s="30" t="s">
        <v>18</v>
      </c>
      <c r="D18" s="25">
        <v>40919.699999999997</v>
      </c>
      <c r="E18" s="20">
        <v>0</v>
      </c>
      <c r="F18" s="20">
        <v>0</v>
      </c>
      <c r="G18" s="22" t="s">
        <v>16</v>
      </c>
    </row>
    <row r="19" spans="1:7" s="17" customFormat="1" ht="69.75" customHeight="1" x14ac:dyDescent="0.25">
      <c r="A19" s="18"/>
      <c r="B19" s="24" t="s">
        <v>12</v>
      </c>
      <c r="C19" s="25" t="s">
        <v>15</v>
      </c>
      <c r="D19" s="20">
        <v>69.5</v>
      </c>
      <c r="E19" s="20">
        <v>0</v>
      </c>
      <c r="F19" s="20">
        <v>0</v>
      </c>
      <c r="G19" s="24" t="s">
        <v>11</v>
      </c>
    </row>
    <row r="20" spans="1:7" s="23" customFormat="1" ht="81" customHeight="1" x14ac:dyDescent="0.25">
      <c r="A20" s="18"/>
      <c r="B20" s="28" t="s">
        <v>13</v>
      </c>
      <c r="C20" s="26" t="s">
        <v>14</v>
      </c>
      <c r="D20" s="20">
        <v>322.7</v>
      </c>
      <c r="E20" s="20">
        <v>0</v>
      </c>
      <c r="F20" s="20">
        <v>0</v>
      </c>
      <c r="G20" s="28" t="s">
        <v>10</v>
      </c>
    </row>
    <row r="21" spans="1:7" s="23" customFormat="1" ht="42.75" customHeight="1" x14ac:dyDescent="0.25">
      <c r="A21" s="18"/>
      <c r="B21" s="28" t="s">
        <v>31</v>
      </c>
      <c r="C21" s="25" t="s">
        <v>35</v>
      </c>
      <c r="D21" s="20">
        <v>10619.2</v>
      </c>
      <c r="E21" s="20">
        <v>0</v>
      </c>
      <c r="F21" s="20">
        <v>0</v>
      </c>
      <c r="G21" s="28" t="s">
        <v>34</v>
      </c>
    </row>
    <row r="22" spans="1:7" s="23" customFormat="1" ht="81" customHeight="1" x14ac:dyDescent="0.25">
      <c r="A22" s="18"/>
      <c r="B22" s="28" t="s">
        <v>32</v>
      </c>
      <c r="C22" s="25" t="s">
        <v>36</v>
      </c>
      <c r="D22" s="20">
        <v>389380.8</v>
      </c>
      <c r="E22" s="20">
        <v>0</v>
      </c>
      <c r="F22" s="20">
        <v>0</v>
      </c>
      <c r="G22" s="28" t="s">
        <v>33</v>
      </c>
    </row>
    <row r="23" spans="1:7" x14ac:dyDescent="0.25">
      <c r="G23" s="34"/>
    </row>
    <row r="24" spans="1:7" x14ac:dyDescent="0.25">
      <c r="G24" s="34"/>
    </row>
    <row r="25" spans="1:7" x14ac:dyDescent="0.25">
      <c r="G25" s="34"/>
    </row>
    <row r="26" spans="1:7" x14ac:dyDescent="0.25">
      <c r="G26" s="34"/>
    </row>
    <row r="27" spans="1:7" x14ac:dyDescent="0.25">
      <c r="G27" s="34"/>
    </row>
    <row r="28" spans="1:7" x14ac:dyDescent="0.25">
      <c r="G28" s="34"/>
    </row>
    <row r="29" spans="1:7" x14ac:dyDescent="0.25">
      <c r="G29" s="34"/>
    </row>
    <row r="30" spans="1:7" x14ac:dyDescent="0.25">
      <c r="G30" s="34"/>
    </row>
    <row r="31" spans="1:7" x14ac:dyDescent="0.25">
      <c r="G31" s="34"/>
    </row>
    <row r="32" spans="1:7" x14ac:dyDescent="0.25">
      <c r="G32" s="34"/>
    </row>
    <row r="33" spans="7:7" x14ac:dyDescent="0.25">
      <c r="G33" s="34"/>
    </row>
    <row r="34" spans="7:7" x14ac:dyDescent="0.25">
      <c r="G34" s="34"/>
    </row>
    <row r="35" spans="7:7" x14ac:dyDescent="0.25">
      <c r="G35" s="34"/>
    </row>
    <row r="36" spans="7:7" x14ac:dyDescent="0.25">
      <c r="G36" s="34"/>
    </row>
    <row r="37" spans="7:7" x14ac:dyDescent="0.25">
      <c r="G37" s="34"/>
    </row>
    <row r="38" spans="7:7" x14ac:dyDescent="0.25">
      <c r="G38" s="34"/>
    </row>
    <row r="39" spans="7:7" x14ac:dyDescent="0.25">
      <c r="G39" s="34"/>
    </row>
    <row r="40" spans="7:7" x14ac:dyDescent="0.25">
      <c r="G40" s="34"/>
    </row>
    <row r="41" spans="7:7" x14ac:dyDescent="0.25">
      <c r="G41" s="34"/>
    </row>
    <row r="42" spans="7:7" x14ac:dyDescent="0.25">
      <c r="G42" s="34"/>
    </row>
    <row r="43" spans="7:7" x14ac:dyDescent="0.25">
      <c r="G43" s="34"/>
    </row>
    <row r="44" spans="7:7" x14ac:dyDescent="0.25">
      <c r="G44" s="34"/>
    </row>
    <row r="45" spans="7:7" x14ac:dyDescent="0.25">
      <c r="G45" s="34"/>
    </row>
    <row r="46" spans="7:7" x14ac:dyDescent="0.25">
      <c r="G46" s="34"/>
    </row>
    <row r="47" spans="7:7" x14ac:dyDescent="0.25">
      <c r="G47" s="34"/>
    </row>
    <row r="48" spans="7:7" x14ac:dyDescent="0.25">
      <c r="G48" s="34"/>
    </row>
    <row r="49" spans="7:7" x14ac:dyDescent="0.25">
      <c r="G49" s="34"/>
    </row>
    <row r="50" spans="7:7" x14ac:dyDescent="0.25">
      <c r="G50" s="34"/>
    </row>
    <row r="51" spans="7:7" x14ac:dyDescent="0.25">
      <c r="G51" s="34"/>
    </row>
    <row r="52" spans="7:7" x14ac:dyDescent="0.25">
      <c r="G52" s="34"/>
    </row>
    <row r="53" spans="7:7" x14ac:dyDescent="0.25">
      <c r="G53" s="34"/>
    </row>
    <row r="54" spans="7:7" x14ac:dyDescent="0.25">
      <c r="G54" s="34"/>
    </row>
    <row r="55" spans="7:7" x14ac:dyDescent="0.25">
      <c r="G55" s="34"/>
    </row>
    <row r="56" spans="7:7" x14ac:dyDescent="0.25">
      <c r="G56" s="34"/>
    </row>
    <row r="57" spans="7:7" x14ac:dyDescent="0.25">
      <c r="G57" s="34"/>
    </row>
    <row r="58" spans="7:7" x14ac:dyDescent="0.25">
      <c r="G58" s="34"/>
    </row>
    <row r="59" spans="7:7" x14ac:dyDescent="0.25">
      <c r="G59" s="34"/>
    </row>
    <row r="60" spans="7:7" x14ac:dyDescent="0.25">
      <c r="G60" s="34"/>
    </row>
    <row r="61" spans="7:7" x14ac:dyDescent="0.25">
      <c r="G61" s="34"/>
    </row>
    <row r="62" spans="7:7" x14ac:dyDescent="0.25">
      <c r="G62" s="34"/>
    </row>
    <row r="63" spans="7:7" x14ac:dyDescent="0.25">
      <c r="G63" s="34"/>
    </row>
    <row r="64" spans="7:7" x14ac:dyDescent="0.25">
      <c r="G64" s="34"/>
    </row>
    <row r="65" spans="7:7" x14ac:dyDescent="0.25">
      <c r="G65" s="34"/>
    </row>
    <row r="66" spans="7:7" x14ac:dyDescent="0.25">
      <c r="G66" s="34"/>
    </row>
    <row r="67" spans="7:7" x14ac:dyDescent="0.25">
      <c r="G67" s="34"/>
    </row>
    <row r="68" spans="7:7" x14ac:dyDescent="0.25">
      <c r="G68" s="34"/>
    </row>
    <row r="69" spans="7:7" x14ac:dyDescent="0.25">
      <c r="G69" s="34"/>
    </row>
    <row r="70" spans="7:7" x14ac:dyDescent="0.25">
      <c r="G70" s="34"/>
    </row>
    <row r="71" spans="7:7" x14ac:dyDescent="0.25">
      <c r="G71" s="34"/>
    </row>
    <row r="72" spans="7:7" x14ac:dyDescent="0.25">
      <c r="G72" s="34"/>
    </row>
    <row r="73" spans="7:7" x14ac:dyDescent="0.25">
      <c r="G73" s="34"/>
    </row>
    <row r="74" spans="7:7" x14ac:dyDescent="0.25">
      <c r="G74" s="34"/>
    </row>
    <row r="75" spans="7:7" x14ac:dyDescent="0.25">
      <c r="G75" s="34"/>
    </row>
    <row r="76" spans="7:7" x14ac:dyDescent="0.25">
      <c r="G76" s="34"/>
    </row>
    <row r="77" spans="7:7" x14ac:dyDescent="0.25">
      <c r="G77" s="34"/>
    </row>
    <row r="78" spans="7:7" x14ac:dyDescent="0.25">
      <c r="G78" s="34"/>
    </row>
    <row r="79" spans="7:7" x14ac:dyDescent="0.25">
      <c r="G79" s="34"/>
    </row>
    <row r="80" spans="7:7" x14ac:dyDescent="0.25">
      <c r="G80" s="34"/>
    </row>
    <row r="81" spans="7:7" x14ac:dyDescent="0.25">
      <c r="G81" s="34"/>
    </row>
    <row r="82" spans="7:7" x14ac:dyDescent="0.25">
      <c r="G82" s="34"/>
    </row>
    <row r="83" spans="7:7" x14ac:dyDescent="0.25">
      <c r="G83" s="34"/>
    </row>
    <row r="84" spans="7:7" x14ac:dyDescent="0.25">
      <c r="G84" s="34"/>
    </row>
    <row r="85" spans="7:7" x14ac:dyDescent="0.25">
      <c r="G85" s="34"/>
    </row>
    <row r="86" spans="7:7" x14ac:dyDescent="0.25">
      <c r="G86" s="34"/>
    </row>
    <row r="87" spans="7:7" x14ac:dyDescent="0.25">
      <c r="G87" s="34"/>
    </row>
    <row r="88" spans="7:7" x14ac:dyDescent="0.25">
      <c r="G88" s="34"/>
    </row>
    <row r="89" spans="7:7" x14ac:dyDescent="0.25">
      <c r="G89" s="34"/>
    </row>
    <row r="90" spans="7:7" x14ac:dyDescent="0.25">
      <c r="G90" s="34"/>
    </row>
    <row r="91" spans="7:7" x14ac:dyDescent="0.25">
      <c r="G91" s="34"/>
    </row>
    <row r="92" spans="7:7" x14ac:dyDescent="0.25">
      <c r="G92" s="34"/>
    </row>
    <row r="93" spans="7:7" x14ac:dyDescent="0.25">
      <c r="G93" s="34"/>
    </row>
    <row r="94" spans="7:7" x14ac:dyDescent="0.25">
      <c r="G94" s="34"/>
    </row>
    <row r="95" spans="7:7" x14ac:dyDescent="0.25">
      <c r="G95" s="34"/>
    </row>
    <row r="96" spans="7:7" x14ac:dyDescent="0.25">
      <c r="G96" s="34"/>
    </row>
    <row r="97" spans="7:7" x14ac:dyDescent="0.25">
      <c r="G97" s="34"/>
    </row>
    <row r="98" spans="7:7" x14ac:dyDescent="0.25">
      <c r="G98" s="34"/>
    </row>
    <row r="99" spans="7:7" x14ac:dyDescent="0.25">
      <c r="G99" s="34"/>
    </row>
    <row r="100" spans="7:7" x14ac:dyDescent="0.25">
      <c r="G100" s="34"/>
    </row>
    <row r="101" spans="7:7" x14ac:dyDescent="0.25">
      <c r="G101" s="34"/>
    </row>
    <row r="102" spans="7:7" x14ac:dyDescent="0.25">
      <c r="G102" s="34"/>
    </row>
    <row r="103" spans="7:7" x14ac:dyDescent="0.25">
      <c r="G103" s="34"/>
    </row>
    <row r="104" spans="7:7" x14ac:dyDescent="0.25">
      <c r="G104" s="34"/>
    </row>
    <row r="105" spans="7:7" x14ac:dyDescent="0.25">
      <c r="G105" s="34"/>
    </row>
    <row r="106" spans="7:7" x14ac:dyDescent="0.25">
      <c r="G106" s="34"/>
    </row>
  </sheetData>
  <autoFilter ref="A6:G22"/>
  <mergeCells count="6">
    <mergeCell ref="A1:G1"/>
    <mergeCell ref="A3:A4"/>
    <mergeCell ref="B3:B4"/>
    <mergeCell ref="C3:C4"/>
    <mergeCell ref="D3:F3"/>
    <mergeCell ref="G3:G4"/>
  </mergeCells>
  <printOptions horizontalCentered="1"/>
  <pageMargins left="0.78740157480314965" right="0.39370078740157483" top="0.78740157480314965" bottom="0.78740157480314965" header="0.39370078740157483" footer="0.15748031496062992"/>
  <pageSetup paperSize="9" scale="63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cp:lastModifiedBy>Рыженкова Елена Николаевна</cp:lastModifiedBy>
  <cp:lastPrinted>2021-02-26T13:29:36Z</cp:lastPrinted>
  <dcterms:created xsi:type="dcterms:W3CDTF">2021-02-26T11:37:26Z</dcterms:created>
  <dcterms:modified xsi:type="dcterms:W3CDTF">2021-03-02T07:26:10Z</dcterms:modified>
</cp:coreProperties>
</file>