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2195" windowHeight="10860"/>
  </bookViews>
  <sheets>
    <sheet name="Приложение 6" sheetId="6" r:id="rId1"/>
  </sheets>
  <definedNames>
    <definedName name="_xlnm.Print_Titles" localSheetId="0">'Приложение 6'!$5:$5</definedName>
  </definedNames>
  <calcPr calcId="145621"/>
</workbook>
</file>

<file path=xl/calcChain.xml><?xml version="1.0" encoding="utf-8"?>
<calcChain xmlns="http://schemas.openxmlformats.org/spreadsheetml/2006/main">
  <c r="D10" i="6" l="1"/>
  <c r="K52" i="6"/>
  <c r="G52" i="6"/>
  <c r="L51" i="6"/>
  <c r="L52" i="6" s="1"/>
  <c r="K51" i="6"/>
  <c r="J51" i="6"/>
  <c r="J52" i="6" s="1"/>
  <c r="I51" i="6"/>
  <c r="I52" i="6" s="1"/>
  <c r="H51" i="6"/>
  <c r="H52" i="6" s="1"/>
  <c r="G51" i="6"/>
  <c r="F51" i="6"/>
  <c r="F52" i="6" s="1"/>
  <c r="E51" i="6"/>
  <c r="E52" i="6" s="1"/>
  <c r="D51" i="6"/>
  <c r="D52" i="6" s="1"/>
  <c r="I49" i="6"/>
  <c r="E49" i="6"/>
  <c r="L48" i="6"/>
  <c r="L49" i="6" s="1"/>
  <c r="K48" i="6"/>
  <c r="K49" i="6" s="1"/>
  <c r="J48" i="6"/>
  <c r="J49" i="6" s="1"/>
  <c r="I48" i="6"/>
  <c r="H48" i="6"/>
  <c r="H49" i="6" s="1"/>
  <c r="G48" i="6"/>
  <c r="G49" i="6" s="1"/>
  <c r="F48" i="6"/>
  <c r="F49" i="6" s="1"/>
  <c r="E48" i="6"/>
  <c r="D48" i="6"/>
  <c r="D49" i="6" s="1"/>
  <c r="K46" i="6"/>
  <c r="G46" i="6"/>
  <c r="L45" i="6"/>
  <c r="L46" i="6" s="1"/>
  <c r="K45" i="6"/>
  <c r="J45" i="6"/>
  <c r="J46" i="6" s="1"/>
  <c r="I45" i="6"/>
  <c r="I46" i="6" s="1"/>
  <c r="H45" i="6"/>
  <c r="H46" i="6" s="1"/>
  <c r="G45" i="6"/>
  <c r="F45" i="6"/>
  <c r="F46" i="6" s="1"/>
  <c r="E45" i="6"/>
  <c r="E46" i="6" s="1"/>
  <c r="D45" i="6"/>
  <c r="D46" i="6" s="1"/>
  <c r="L42" i="6"/>
  <c r="K42" i="6"/>
  <c r="J42" i="6"/>
  <c r="I42" i="6"/>
  <c r="H42" i="6"/>
  <c r="G42" i="6"/>
  <c r="F42" i="6"/>
  <c r="E42" i="6"/>
  <c r="D42" i="6"/>
  <c r="L39" i="6"/>
  <c r="K39" i="6"/>
  <c r="J39" i="6"/>
  <c r="I39" i="6"/>
  <c r="H39" i="6"/>
  <c r="G39" i="6"/>
  <c r="F39" i="6"/>
  <c r="E39" i="6"/>
  <c r="D39" i="6"/>
  <c r="L37" i="6"/>
  <c r="K37" i="6"/>
  <c r="J37" i="6"/>
  <c r="I37" i="6"/>
  <c r="H37" i="6"/>
  <c r="G37" i="6"/>
  <c r="F37" i="6"/>
  <c r="E37" i="6"/>
  <c r="D37" i="6"/>
  <c r="L35" i="6"/>
  <c r="K35" i="6"/>
  <c r="J35" i="6"/>
  <c r="I35" i="6"/>
  <c r="H35" i="6"/>
  <c r="G35" i="6"/>
  <c r="F35" i="6"/>
  <c r="E35" i="6"/>
  <c r="D35" i="6"/>
  <c r="L33" i="6"/>
  <c r="K33" i="6"/>
  <c r="J33" i="6"/>
  <c r="I33" i="6"/>
  <c r="H33" i="6"/>
  <c r="G33" i="6"/>
  <c r="F33" i="6"/>
  <c r="E33" i="6"/>
  <c r="D33" i="6"/>
  <c r="L31" i="6"/>
  <c r="K31" i="6"/>
  <c r="J31" i="6"/>
  <c r="I31" i="6"/>
  <c r="H31" i="6"/>
  <c r="G31" i="6"/>
  <c r="F31" i="6"/>
  <c r="E31" i="6"/>
  <c r="D31" i="6"/>
  <c r="L29" i="6"/>
  <c r="K29" i="6"/>
  <c r="J29" i="6"/>
  <c r="I29" i="6"/>
  <c r="H29" i="6"/>
  <c r="G29" i="6"/>
  <c r="F29" i="6"/>
  <c r="E29" i="6"/>
  <c r="D29" i="6"/>
  <c r="L27" i="6"/>
  <c r="K27" i="6"/>
  <c r="J27" i="6"/>
  <c r="I27" i="6"/>
  <c r="I43" i="6" s="1"/>
  <c r="H27" i="6"/>
  <c r="G27" i="6"/>
  <c r="F27" i="6"/>
  <c r="E27" i="6"/>
  <c r="E43" i="6" s="1"/>
  <c r="D27" i="6"/>
  <c r="L25" i="6"/>
  <c r="K25" i="6"/>
  <c r="J25" i="6"/>
  <c r="I25" i="6"/>
  <c r="H25" i="6"/>
  <c r="G25" i="6"/>
  <c r="F25" i="6"/>
  <c r="E25" i="6"/>
  <c r="D25" i="6"/>
  <c r="L23" i="6"/>
  <c r="K23" i="6"/>
  <c r="J23" i="6"/>
  <c r="I23" i="6"/>
  <c r="H23" i="6"/>
  <c r="G23" i="6"/>
  <c r="F23" i="6"/>
  <c r="E23" i="6"/>
  <c r="D23" i="6"/>
  <c r="L21" i="6"/>
  <c r="H21" i="6"/>
  <c r="D21" i="6"/>
  <c r="L20" i="6"/>
  <c r="K20" i="6"/>
  <c r="K21" i="6" s="1"/>
  <c r="J20" i="6"/>
  <c r="J21" i="6" s="1"/>
  <c r="I20" i="6"/>
  <c r="I21" i="6" s="1"/>
  <c r="H20" i="6"/>
  <c r="G20" i="6"/>
  <c r="G21" i="6" s="1"/>
  <c r="F20" i="6"/>
  <c r="F21" i="6" s="1"/>
  <c r="E20" i="6"/>
  <c r="E21" i="6" s="1"/>
  <c r="D20" i="6"/>
  <c r="F18" i="6"/>
  <c r="L17" i="6"/>
  <c r="L18" i="6" s="1"/>
  <c r="K17" i="6"/>
  <c r="K18" i="6" s="1"/>
  <c r="J17" i="6"/>
  <c r="J18" i="6" s="1"/>
  <c r="I17" i="6"/>
  <c r="I18" i="6" s="1"/>
  <c r="H17" i="6"/>
  <c r="H18" i="6" s="1"/>
  <c r="G17" i="6"/>
  <c r="G18" i="6" s="1"/>
  <c r="F17" i="6"/>
  <c r="E17" i="6"/>
  <c r="E18" i="6" s="1"/>
  <c r="D17" i="6"/>
  <c r="D18" i="6" s="1"/>
  <c r="L14" i="6"/>
  <c r="K14" i="6"/>
  <c r="J14" i="6"/>
  <c r="I14" i="6"/>
  <c r="H14" i="6"/>
  <c r="G14" i="6"/>
  <c r="F14" i="6"/>
  <c r="E14" i="6"/>
  <c r="D14" i="6"/>
  <c r="L12" i="6"/>
  <c r="K12" i="6"/>
  <c r="K15" i="6" s="1"/>
  <c r="J12" i="6"/>
  <c r="J15" i="6" s="1"/>
  <c r="I12" i="6"/>
  <c r="H12" i="6"/>
  <c r="G12" i="6"/>
  <c r="G15" i="6" s="1"/>
  <c r="F12" i="6"/>
  <c r="F15" i="6" s="1"/>
  <c r="E12" i="6"/>
  <c r="D12" i="6"/>
  <c r="L9" i="6"/>
  <c r="K9" i="6"/>
  <c r="J9" i="6"/>
  <c r="I9" i="6"/>
  <c r="H9" i="6"/>
  <c r="H10" i="6" s="1"/>
  <c r="G9" i="6"/>
  <c r="F9" i="6"/>
  <c r="E9" i="6"/>
  <c r="D9" i="6"/>
  <c r="L7" i="6"/>
  <c r="K7" i="6"/>
  <c r="K10" i="6" s="1"/>
  <c r="J7" i="6"/>
  <c r="I7" i="6"/>
  <c r="H7" i="6"/>
  <c r="G7" i="6"/>
  <c r="G10" i="6" s="1"/>
  <c r="F7" i="6"/>
  <c r="E7" i="6"/>
  <c r="D7" i="6"/>
  <c r="G43" i="6" l="1"/>
  <c r="G53" i="6" s="1"/>
  <c r="F43" i="6"/>
  <c r="J43" i="6"/>
  <c r="D43" i="6"/>
  <c r="H43" i="6"/>
  <c r="L43" i="6"/>
  <c r="K43" i="6"/>
  <c r="D15" i="6"/>
  <c r="D53" i="6" s="1"/>
  <c r="H15" i="6"/>
  <c r="L15" i="6"/>
  <c r="E15" i="6"/>
  <c r="I15" i="6"/>
  <c r="E10" i="6"/>
  <c r="E53" i="6" s="1"/>
  <c r="I10" i="6"/>
  <c r="L10" i="6"/>
  <c r="F10" i="6"/>
  <c r="J10" i="6"/>
  <c r="J53" i="6" s="1"/>
  <c r="F53" i="6"/>
  <c r="K53" i="6"/>
  <c r="H53" i="6" l="1"/>
  <c r="L53" i="6"/>
  <c r="I53" i="6"/>
</calcChain>
</file>

<file path=xl/sharedStrings.xml><?xml version="1.0" encoding="utf-8"?>
<sst xmlns="http://schemas.openxmlformats.org/spreadsheetml/2006/main" count="89" uniqueCount="57">
  <si>
    <t>ГРБС</t>
  </si>
  <si>
    <t>Наименование государственной программы</t>
  </si>
  <si>
    <t>Наименование подпрограммы</t>
  </si>
  <si>
    <t>План 2021</t>
  </si>
  <si>
    <t>План 2022</t>
  </si>
  <si>
    <t>ГП ЛО "Комплексное развитие сельских территорий Ленинградской области"</t>
  </si>
  <si>
    <t>Современный облик сельских территорий Ленинградской области</t>
  </si>
  <si>
    <t>Итог по программе</t>
  </si>
  <si>
    <t>ГП ЛО "Развитие здравоохранения в Ленинградской области"</t>
  </si>
  <si>
    <t>ГП ЛО "Развитие физической культуры и спорта в Ленинградской области"</t>
  </si>
  <si>
    <t>ГП ЛО "Современное образование Ленинградской области"</t>
  </si>
  <si>
    <t>Развитие дошкольного образования детей Ленинградской области</t>
  </si>
  <si>
    <t>ГП ЛО "Формирование городской среды и обеспечение качественным жильем граждан на территории Ленинградской области"</t>
  </si>
  <si>
    <t>Содействие в обеспечении жильем граждан Ленинградской области</t>
  </si>
  <si>
    <t>Непрограммные расходы</t>
  </si>
  <si>
    <t>Развитие транспортной инфраструктуры и благоустройство сельских территорий Ленинградской области</t>
  </si>
  <si>
    <t>Развитие сети автомобильных дорог общего пользования</t>
  </si>
  <si>
    <t>ГП ЛО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</si>
  <si>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Водоснабжение и водоотведение Ленинградской области</t>
  </si>
  <si>
    <t>Энергетика Ленинградской области</t>
  </si>
  <si>
    <t>ГП ЛО "Развитие культуры в Ленинградской области"</t>
  </si>
  <si>
    <t>Общий итог</t>
  </si>
  <si>
    <t>ГП ЛО  "Развитие транспортной системы Ленинградской области"</t>
  </si>
  <si>
    <t>Комитет по дорожному хозяйству Ленинградской области</t>
  </si>
  <si>
    <t>комитет по культуре и туризму Ленинградской области</t>
  </si>
  <si>
    <t>Профессиональное искусство, народное творчество и культурно-досуговая деятельность</t>
  </si>
  <si>
    <t>ГП ЛО  "Безопасность Ленинградской области"</t>
  </si>
  <si>
    <t xml:space="preserve"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</t>
  </si>
  <si>
    <t>ГП ЛО  "Развитие сельского хозяйства Ленинградской области"</t>
  </si>
  <si>
    <t>Обеспечение эпизоотического благополучия на территории Ленинградской области</t>
  </si>
  <si>
    <t>комитет по строительству Ленинградской области</t>
  </si>
  <si>
    <t xml:space="preserve"> "Организация территориальной модели здравоохранения Ленинградской области"</t>
  </si>
  <si>
    <t xml:space="preserve"> "Развитие спортивной инфраструктуры Ленинградской области"</t>
  </si>
  <si>
    <t>ГП ЛО "Стимулирование экономической активности Ленинградской области"</t>
  </si>
  <si>
    <t xml:space="preserve"> "Развитие малого, среднего предпринимательства и потребительского рынка Ленинградской области"</t>
  </si>
  <si>
    <t>ГП ЛО "Устойчивое общественное развитие в Ленинградской области"</t>
  </si>
  <si>
    <t>Молодежь Ленинградской области</t>
  </si>
  <si>
    <t xml:space="preserve"> "Развитие инженерной, транспортной и социальной инфраструктуры в районах массовой жилой застройки"</t>
  </si>
  <si>
    <t>комитет по жилищно-коммунальному хозяйству Ленинградской области</t>
  </si>
  <si>
    <t>Комитет по здравоохранению Ленинградской области</t>
  </si>
  <si>
    <t>Ленинградский областной комитет по управлению государственным имуществом</t>
  </si>
  <si>
    <t>Непрограммные расходы органов государственной власти ЛО</t>
  </si>
  <si>
    <t>комитет по физической культуре и спорту Ленинградской области</t>
  </si>
  <si>
    <t xml:space="preserve">Непрограммные расходы </t>
  </si>
  <si>
    <t xml:space="preserve">Комитет по здравоохранению Ленинградской области </t>
  </si>
  <si>
    <t xml:space="preserve">Комитет по топливно-энергетическому комплексу Ленинградской области </t>
  </si>
  <si>
    <t xml:space="preserve">комитет по физической культуре и спорту Ленинградской области </t>
  </si>
  <si>
    <t xml:space="preserve">Ленинградский областной комитет по управлению государственным имуществом </t>
  </si>
  <si>
    <t>План 2023</t>
  </si>
  <si>
    <t xml:space="preserve"> Изменения
2021</t>
  </si>
  <si>
    <t xml:space="preserve"> Изменения 
2022</t>
  </si>
  <si>
    <t>Изменения 
2023</t>
  </si>
  <si>
    <t xml:space="preserve"> План 2021
(с учетом изменений)</t>
  </si>
  <si>
    <t xml:space="preserve"> План 2022
(с учетом изменений)</t>
  </si>
  <si>
    <t xml:space="preserve"> План 2023
(с учетом изменений)</t>
  </si>
  <si>
    <t>тыс. руб.</t>
  </si>
  <si>
    <t>Приложение 6к Пояснительной записке. 
Адресная инвестиционная программа Ленинградской области на 2021 год и на плановый период 2022 и 2023 по главным распорядителям бюджетных средств (ГРБС) и государственным программам (подпрограммам)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</si>
</sst>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</numFmts>
  <fonts count="1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rgb="FF0070C0"/>
      <name val="Arial Cyr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41">
    <xf numFmtId="0" fontId="0" fillId="0" borderId="0"/>
    <xf numFmtId="165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64" fontId="6" fillId="0" borderId="1" xfId="0" applyNumberFormat="1" applyFont="1" applyFill="1" applyBorder="1"/>
    <xf numFmtId="0" fontId="0" fillId="0" borderId="0" xfId="0" applyFill="1"/>
    <xf numFmtId="0" fontId="12" fillId="0" borderId="0" xfId="0" applyFont="1" applyFill="1"/>
    <xf numFmtId="0" fontId="13" fillId="0" borderId="0" xfId="0" applyFont="1" applyFill="1"/>
    <xf numFmtId="164" fontId="5" fillId="0" borderId="1" xfId="0" applyNumberFormat="1" applyFont="1" applyFill="1" applyBorder="1"/>
    <xf numFmtId="0" fontId="0" fillId="0" borderId="0" xfId="0" applyFont="1" applyFill="1"/>
    <xf numFmtId="0" fontId="0" fillId="0" borderId="0" xfId="0" applyFill="1" applyAlignment="1">
      <alignment wrapText="1"/>
    </xf>
    <xf numFmtId="0" fontId="6" fillId="0" borderId="0" xfId="0" applyFont="1" applyFill="1"/>
    <xf numFmtId="164" fontId="13" fillId="0" borderId="0" xfId="0" applyNumberFormat="1" applyFont="1" applyFill="1"/>
    <xf numFmtId="164" fontId="0" fillId="0" borderId="0" xfId="0" applyNumberForma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</cellXfs>
  <cellStyles count="1441">
    <cellStyle name="Денежный 2" xfId="1"/>
    <cellStyle name="Обычный" xfId="0" builtinId="0"/>
    <cellStyle name="Обычный 10" xfId="2"/>
    <cellStyle name="Обычный 10 10" xfId="882"/>
    <cellStyle name="Обычный 10 2" xfId="3"/>
    <cellStyle name="Обычный 10 2 2" xfId="4"/>
    <cellStyle name="Обычный 10 2 2 2" xfId="5"/>
    <cellStyle name="Обычный 10 2 2 2 2" xfId="6"/>
    <cellStyle name="Обычный 10 2 2 2 2 2" xfId="311"/>
    <cellStyle name="Обычный 10 2 2 2 2 3" xfId="1153"/>
    <cellStyle name="Обычный 10 2 2 2 3" xfId="312"/>
    <cellStyle name="Обычный 10 2 2 2 3 2" xfId="1432"/>
    <cellStyle name="Обычный 10 2 2 2 4" xfId="310"/>
    <cellStyle name="Обычный 10 2 2 2 5" xfId="964"/>
    <cellStyle name="Обычный 10 2 2 3" xfId="7"/>
    <cellStyle name="Обычный 10 2 2 3 2" xfId="314"/>
    <cellStyle name="Обычный 10 2 2 3 2 2" xfId="1207"/>
    <cellStyle name="Обычный 10 2 2 3 3" xfId="315"/>
    <cellStyle name="Обычный 10 2 2 3 3 2" xfId="1387"/>
    <cellStyle name="Обычный 10 2 2 3 4" xfId="313"/>
    <cellStyle name="Обычный 10 2 2 3 5" xfId="1108"/>
    <cellStyle name="Обычный 10 2 2 4" xfId="8"/>
    <cellStyle name="Обычный 10 2 2 4 2" xfId="316"/>
    <cellStyle name="Обычный 10 2 2 4 3" xfId="975"/>
    <cellStyle name="Обычный 10 2 2 5" xfId="317"/>
    <cellStyle name="Обычный 10 2 2 5 2" xfId="1254"/>
    <cellStyle name="Обычный 10 2 2 6" xfId="309"/>
    <cellStyle name="Обычный 10 2 2 7" xfId="919"/>
    <cellStyle name="Обычный 10 2 3" xfId="9"/>
    <cellStyle name="Обычный 10 2 3 2" xfId="10"/>
    <cellStyle name="Обычный 10 2 3 2 2" xfId="320"/>
    <cellStyle name="Обычный 10 2 3 2 2 2" xfId="1181"/>
    <cellStyle name="Обычный 10 2 3 2 3" xfId="321"/>
    <cellStyle name="Обычный 10 2 3 2 3 2" xfId="1361"/>
    <cellStyle name="Обычный 10 2 3 2 4" xfId="319"/>
    <cellStyle name="Обычный 10 2 3 2 5" xfId="1082"/>
    <cellStyle name="Обычный 10 2 3 3" xfId="11"/>
    <cellStyle name="Обычный 10 2 3 3 2" xfId="322"/>
    <cellStyle name="Обычный 10 2 3 3 3" xfId="976"/>
    <cellStyle name="Обычный 10 2 3 4" xfId="323"/>
    <cellStyle name="Обычный 10 2 3 4 2" xfId="1255"/>
    <cellStyle name="Обычный 10 2 3 5" xfId="318"/>
    <cellStyle name="Обычный 10 2 3 6" xfId="893"/>
    <cellStyle name="Обычный 10 2 4" xfId="12"/>
    <cellStyle name="Обычный 10 2 4 2" xfId="13"/>
    <cellStyle name="Обычный 10 2 4 2 2" xfId="326"/>
    <cellStyle name="Обычный 10 2 4 2 2 2" xfId="1234"/>
    <cellStyle name="Обычный 10 2 4 2 3" xfId="327"/>
    <cellStyle name="Обычный 10 2 4 2 3 2" xfId="1414"/>
    <cellStyle name="Обычный 10 2 4 2 4" xfId="325"/>
    <cellStyle name="Обычный 10 2 4 2 5" xfId="1135"/>
    <cellStyle name="Обычный 10 2 4 3" xfId="14"/>
    <cellStyle name="Обычный 10 2 4 3 2" xfId="328"/>
    <cellStyle name="Обычный 10 2 4 3 3" xfId="977"/>
    <cellStyle name="Обычный 10 2 4 4" xfId="329"/>
    <cellStyle name="Обычный 10 2 4 4 2" xfId="1256"/>
    <cellStyle name="Обычный 10 2 4 5" xfId="324"/>
    <cellStyle name="Обычный 10 2 4 6" xfId="946"/>
    <cellStyle name="Обычный 10 2 5" xfId="15"/>
    <cellStyle name="Обычный 10 2 5 2" xfId="331"/>
    <cellStyle name="Обычный 10 2 5 2 2" xfId="1171"/>
    <cellStyle name="Обычный 10 2 5 3" xfId="332"/>
    <cellStyle name="Обычный 10 2 5 3 2" xfId="1351"/>
    <cellStyle name="Обычный 10 2 5 4" xfId="330"/>
    <cellStyle name="Обычный 10 2 5 5" xfId="1072"/>
    <cellStyle name="Обычный 10 2 6" xfId="16"/>
    <cellStyle name="Обычный 10 2 6 2" xfId="333"/>
    <cellStyle name="Обычный 10 2 6 3" xfId="974"/>
    <cellStyle name="Обычный 10 2 7" xfId="334"/>
    <cellStyle name="Обычный 10 2 7 2" xfId="1253"/>
    <cellStyle name="Обычный 10 2 8" xfId="308"/>
    <cellStyle name="Обычный 10 2 9" xfId="883"/>
    <cellStyle name="Обычный 10 3" xfId="17"/>
    <cellStyle name="Обычный 10 3 2" xfId="18"/>
    <cellStyle name="Обычный 10 3 2 2" xfId="19"/>
    <cellStyle name="Обычный 10 3 2 2 2" xfId="338"/>
    <cellStyle name="Обычный 10 3 2 2 2 2" xfId="1233"/>
    <cellStyle name="Обычный 10 3 2 2 3" xfId="339"/>
    <cellStyle name="Обычный 10 3 2 2 3 2" xfId="1413"/>
    <cellStyle name="Обычный 10 3 2 2 4" xfId="337"/>
    <cellStyle name="Обычный 10 3 2 2 5" xfId="1134"/>
    <cellStyle name="Обычный 10 3 2 3" xfId="20"/>
    <cellStyle name="Обычный 10 3 2 3 2" xfId="340"/>
    <cellStyle name="Обычный 10 3 2 3 3" xfId="979"/>
    <cellStyle name="Обычный 10 3 2 4" xfId="341"/>
    <cellStyle name="Обычный 10 3 2 4 2" xfId="1258"/>
    <cellStyle name="Обычный 10 3 2 5" xfId="336"/>
    <cellStyle name="Обычный 10 3 2 6" xfId="945"/>
    <cellStyle name="Обычный 10 3 3" xfId="21"/>
    <cellStyle name="Обычный 10 3 3 2" xfId="343"/>
    <cellStyle name="Обычный 10 3 3 2 2" xfId="1206"/>
    <cellStyle name="Обычный 10 3 3 3" xfId="344"/>
    <cellStyle name="Обычный 10 3 3 3 2" xfId="1386"/>
    <cellStyle name="Обычный 10 3 3 4" xfId="342"/>
    <cellStyle name="Обычный 10 3 3 5" xfId="1107"/>
    <cellStyle name="Обычный 10 3 4" xfId="22"/>
    <cellStyle name="Обычный 10 3 4 2" xfId="345"/>
    <cellStyle name="Обычный 10 3 4 3" xfId="978"/>
    <cellStyle name="Обычный 10 3 5" xfId="346"/>
    <cellStyle name="Обычный 10 3 5 2" xfId="1257"/>
    <cellStyle name="Обычный 10 3 6" xfId="335"/>
    <cellStyle name="Обычный 10 3 7" xfId="918"/>
    <cellStyle name="Обычный 10 4" xfId="23"/>
    <cellStyle name="Обычный 10 4 2" xfId="24"/>
    <cellStyle name="Обычный 10 4 2 2" xfId="25"/>
    <cellStyle name="Обычный 10 4 2 2 2" xfId="350"/>
    <cellStyle name="Обычный 10 4 2 2 2 2" xfId="1243"/>
    <cellStyle name="Обычный 10 4 2 2 3" xfId="351"/>
    <cellStyle name="Обычный 10 4 2 2 3 2" xfId="1423"/>
    <cellStyle name="Обычный 10 4 2 2 4" xfId="349"/>
    <cellStyle name="Обычный 10 4 2 2 5" xfId="1144"/>
    <cellStyle name="Обычный 10 4 2 3" xfId="26"/>
    <cellStyle name="Обычный 10 4 2 3 2" xfId="352"/>
    <cellStyle name="Обычный 10 4 2 3 3" xfId="981"/>
    <cellStyle name="Обычный 10 4 2 4" xfId="353"/>
    <cellStyle name="Обычный 10 4 2 4 2" xfId="1260"/>
    <cellStyle name="Обычный 10 4 2 5" xfId="348"/>
    <cellStyle name="Обычный 10 4 2 6" xfId="955"/>
    <cellStyle name="Обычный 10 4 3" xfId="27"/>
    <cellStyle name="Обычный 10 4 3 2" xfId="355"/>
    <cellStyle name="Обычный 10 4 3 2 2" xfId="1180"/>
    <cellStyle name="Обычный 10 4 3 3" xfId="356"/>
    <cellStyle name="Обычный 10 4 3 3 2" xfId="1360"/>
    <cellStyle name="Обычный 10 4 3 4" xfId="354"/>
    <cellStyle name="Обычный 10 4 3 5" xfId="1081"/>
    <cellStyle name="Обычный 10 4 4" xfId="28"/>
    <cellStyle name="Обычный 10 4 4 2" xfId="357"/>
    <cellStyle name="Обычный 10 4 4 3" xfId="980"/>
    <cellStyle name="Обычный 10 4 5" xfId="358"/>
    <cellStyle name="Обычный 10 4 5 2" xfId="1259"/>
    <cellStyle name="Обычный 10 4 6" xfId="347"/>
    <cellStyle name="Обычный 10 4 7" xfId="892"/>
    <cellStyle name="Обычный 10 5" xfId="29"/>
    <cellStyle name="Обычный 10 5 2" xfId="30"/>
    <cellStyle name="Обычный 10 5 2 2" xfId="361"/>
    <cellStyle name="Обычный 10 5 2 2 2" xfId="1216"/>
    <cellStyle name="Обычный 10 5 2 3" xfId="362"/>
    <cellStyle name="Обычный 10 5 2 3 2" xfId="1396"/>
    <cellStyle name="Обычный 10 5 2 4" xfId="360"/>
    <cellStyle name="Обычный 10 5 2 5" xfId="1117"/>
    <cellStyle name="Обычный 10 5 3" xfId="31"/>
    <cellStyle name="Обычный 10 5 3 2" xfId="363"/>
    <cellStyle name="Обычный 10 5 3 3" xfId="982"/>
    <cellStyle name="Обычный 10 5 4" xfId="364"/>
    <cellStyle name="Обычный 10 5 4 2" xfId="1261"/>
    <cellStyle name="Обычный 10 5 5" xfId="359"/>
    <cellStyle name="Обычный 10 5 6" xfId="928"/>
    <cellStyle name="Обычный 10 6" xfId="32"/>
    <cellStyle name="Обычный 10 6 2" xfId="366"/>
    <cellStyle name="Обычный 10 6 2 2" xfId="1170"/>
    <cellStyle name="Обычный 10 6 3" xfId="367"/>
    <cellStyle name="Обычный 10 6 3 2" xfId="1350"/>
    <cellStyle name="Обычный 10 6 4" xfId="365"/>
    <cellStyle name="Обычный 10 6 5" xfId="1071"/>
    <cellStyle name="Обычный 10 7" xfId="33"/>
    <cellStyle name="Обычный 10 7 2" xfId="368"/>
    <cellStyle name="Обычный 10 7 3" xfId="973"/>
    <cellStyle name="Обычный 10 8" xfId="369"/>
    <cellStyle name="Обычный 10 8 2" xfId="1252"/>
    <cellStyle name="Обычный 10 9" xfId="307"/>
    <cellStyle name="Обычный 2" xfId="34"/>
    <cellStyle name="Обычный 2 10" xfId="370"/>
    <cellStyle name="Обычный 2 11" xfId="874"/>
    <cellStyle name="Обычный 2 2" xfId="35"/>
    <cellStyle name="Обычный 2 2 2" xfId="36"/>
    <cellStyle name="Обычный 2 2 2 2" xfId="37"/>
    <cellStyle name="Обычный 2 3" xfId="38"/>
    <cellStyle name="Обычный 2 3 2" xfId="39"/>
    <cellStyle name="Обычный 2 3 2 2" xfId="40"/>
    <cellStyle name="Обычный 2 3 2 2 2" xfId="41"/>
    <cellStyle name="Обычный 2 3 2 2 2 2" xfId="374"/>
    <cellStyle name="Обычный 2 3 2 2 2 3" xfId="1154"/>
    <cellStyle name="Обычный 2 3 2 2 3" xfId="375"/>
    <cellStyle name="Обычный 2 3 2 2 3 2" xfId="1433"/>
    <cellStyle name="Обычный 2 3 2 2 4" xfId="373"/>
    <cellStyle name="Обычный 2 3 2 2 5" xfId="965"/>
    <cellStyle name="Обычный 2 3 2 3" xfId="42"/>
    <cellStyle name="Обычный 2 3 2 3 2" xfId="377"/>
    <cellStyle name="Обычный 2 3 2 3 2 2" xfId="1208"/>
    <cellStyle name="Обычный 2 3 2 3 3" xfId="378"/>
    <cellStyle name="Обычный 2 3 2 3 3 2" xfId="1388"/>
    <cellStyle name="Обычный 2 3 2 3 4" xfId="376"/>
    <cellStyle name="Обычный 2 3 2 3 5" xfId="1109"/>
    <cellStyle name="Обычный 2 3 2 4" xfId="43"/>
    <cellStyle name="Обычный 2 3 2 4 2" xfId="379"/>
    <cellStyle name="Обычный 2 3 2 4 3" xfId="985"/>
    <cellStyle name="Обычный 2 3 2 5" xfId="380"/>
    <cellStyle name="Обычный 2 3 2 5 2" xfId="1264"/>
    <cellStyle name="Обычный 2 3 2 6" xfId="372"/>
    <cellStyle name="Обычный 2 3 2 7" xfId="920"/>
    <cellStyle name="Обычный 2 3 3" xfId="44"/>
    <cellStyle name="Обычный 2 3 3 2" xfId="45"/>
    <cellStyle name="Обычный 2 3 3 2 2" xfId="383"/>
    <cellStyle name="Обычный 2 3 3 2 2 2" xfId="1183"/>
    <cellStyle name="Обычный 2 3 3 2 3" xfId="384"/>
    <cellStyle name="Обычный 2 3 3 2 3 2" xfId="1363"/>
    <cellStyle name="Обычный 2 3 3 2 4" xfId="382"/>
    <cellStyle name="Обычный 2 3 3 2 5" xfId="1084"/>
    <cellStyle name="Обычный 2 3 3 3" xfId="46"/>
    <cellStyle name="Обычный 2 3 3 3 2" xfId="385"/>
    <cellStyle name="Обычный 2 3 3 3 3" xfId="986"/>
    <cellStyle name="Обычный 2 3 3 4" xfId="386"/>
    <cellStyle name="Обычный 2 3 3 4 2" xfId="1265"/>
    <cellStyle name="Обычный 2 3 3 5" xfId="381"/>
    <cellStyle name="Обычный 2 3 3 6" xfId="895"/>
    <cellStyle name="Обычный 2 3 4" xfId="47"/>
    <cellStyle name="Обычный 2 3 4 2" xfId="48"/>
    <cellStyle name="Обычный 2 3 4 2 2" xfId="389"/>
    <cellStyle name="Обычный 2 3 4 2 2 2" xfId="1235"/>
    <cellStyle name="Обычный 2 3 4 2 3" xfId="390"/>
    <cellStyle name="Обычный 2 3 4 2 3 2" xfId="1415"/>
    <cellStyle name="Обычный 2 3 4 2 4" xfId="388"/>
    <cellStyle name="Обычный 2 3 4 2 5" xfId="1136"/>
    <cellStyle name="Обычный 2 3 4 3" xfId="49"/>
    <cellStyle name="Обычный 2 3 4 3 2" xfId="391"/>
    <cellStyle name="Обычный 2 3 4 3 3" xfId="987"/>
    <cellStyle name="Обычный 2 3 4 4" xfId="392"/>
    <cellStyle name="Обычный 2 3 4 4 2" xfId="1266"/>
    <cellStyle name="Обычный 2 3 4 5" xfId="387"/>
    <cellStyle name="Обычный 2 3 4 6" xfId="947"/>
    <cellStyle name="Обычный 2 3 5" xfId="50"/>
    <cellStyle name="Обычный 2 3 5 2" xfId="394"/>
    <cellStyle name="Обычный 2 3 5 2 2" xfId="1172"/>
    <cellStyle name="Обычный 2 3 5 3" xfId="395"/>
    <cellStyle name="Обычный 2 3 5 3 2" xfId="1352"/>
    <cellStyle name="Обычный 2 3 5 4" xfId="393"/>
    <cellStyle name="Обычный 2 3 5 5" xfId="1073"/>
    <cellStyle name="Обычный 2 3 6" xfId="51"/>
    <cellStyle name="Обычный 2 3 6 2" xfId="396"/>
    <cellStyle name="Обычный 2 3 6 3" xfId="984"/>
    <cellStyle name="Обычный 2 3 7" xfId="397"/>
    <cellStyle name="Обычный 2 3 7 2" xfId="1263"/>
    <cellStyle name="Обычный 2 3 8" xfId="371"/>
    <cellStyle name="Обычный 2 3 9" xfId="884"/>
    <cellStyle name="Обычный 2 4" xfId="52"/>
    <cellStyle name="Обычный 2 4 2" xfId="53"/>
    <cellStyle name="Обычный 2 4 2 2" xfId="54"/>
    <cellStyle name="Обычный 2 4 2 2 2" xfId="401"/>
    <cellStyle name="Обычный 2 4 2 2 2 2" xfId="1225"/>
    <cellStyle name="Обычный 2 4 2 2 3" xfId="402"/>
    <cellStyle name="Обычный 2 4 2 2 3 2" xfId="1405"/>
    <cellStyle name="Обычный 2 4 2 2 4" xfId="400"/>
    <cellStyle name="Обычный 2 4 2 2 5" xfId="1126"/>
    <cellStyle name="Обычный 2 4 2 3" xfId="55"/>
    <cellStyle name="Обычный 2 4 2 3 2" xfId="403"/>
    <cellStyle name="Обычный 2 4 2 3 3" xfId="989"/>
    <cellStyle name="Обычный 2 4 2 4" xfId="404"/>
    <cellStyle name="Обычный 2 4 2 4 2" xfId="1268"/>
    <cellStyle name="Обычный 2 4 2 5" xfId="399"/>
    <cellStyle name="Обычный 2 4 2 6" xfId="937"/>
    <cellStyle name="Обычный 2 4 3" xfId="56"/>
    <cellStyle name="Обычный 2 4 3 2" xfId="406"/>
    <cellStyle name="Обычный 2 4 3 2 2" xfId="1198"/>
    <cellStyle name="Обычный 2 4 3 3" xfId="407"/>
    <cellStyle name="Обычный 2 4 3 3 2" xfId="1378"/>
    <cellStyle name="Обычный 2 4 3 4" xfId="405"/>
    <cellStyle name="Обычный 2 4 3 5" xfId="1099"/>
    <cellStyle name="Обычный 2 4 4" xfId="57"/>
    <cellStyle name="Обычный 2 4 4 2" xfId="408"/>
    <cellStyle name="Обычный 2 4 4 3" xfId="988"/>
    <cellStyle name="Обычный 2 4 5" xfId="409"/>
    <cellStyle name="Обычный 2 4 5 2" xfId="1267"/>
    <cellStyle name="Обычный 2 4 6" xfId="398"/>
    <cellStyle name="Обычный 2 4 7" xfId="910"/>
    <cellStyle name="Обычный 2 5" xfId="58"/>
    <cellStyle name="Обычный 2 5 2" xfId="59"/>
    <cellStyle name="Обычный 2 5 2 2" xfId="60"/>
    <cellStyle name="Обычный 2 5 2 2 2" xfId="413"/>
    <cellStyle name="Обычный 2 5 2 2 2 2" xfId="1244"/>
    <cellStyle name="Обычный 2 5 2 2 3" xfId="414"/>
    <cellStyle name="Обычный 2 5 2 2 3 2" xfId="1424"/>
    <cellStyle name="Обычный 2 5 2 2 4" xfId="412"/>
    <cellStyle name="Обычный 2 5 2 2 5" xfId="1145"/>
    <cellStyle name="Обычный 2 5 2 3" xfId="61"/>
    <cellStyle name="Обычный 2 5 2 3 2" xfId="415"/>
    <cellStyle name="Обычный 2 5 2 3 3" xfId="991"/>
    <cellStyle name="Обычный 2 5 2 4" xfId="416"/>
    <cellStyle name="Обычный 2 5 2 4 2" xfId="1270"/>
    <cellStyle name="Обычный 2 5 2 5" xfId="411"/>
    <cellStyle name="Обычный 2 5 2 6" xfId="956"/>
    <cellStyle name="Обычный 2 5 3" xfId="62"/>
    <cellStyle name="Обычный 2 5 3 2" xfId="418"/>
    <cellStyle name="Обычный 2 5 3 2 2" xfId="1182"/>
    <cellStyle name="Обычный 2 5 3 3" xfId="419"/>
    <cellStyle name="Обычный 2 5 3 3 2" xfId="1362"/>
    <cellStyle name="Обычный 2 5 3 4" xfId="417"/>
    <cellStyle name="Обычный 2 5 3 5" xfId="1083"/>
    <cellStyle name="Обычный 2 5 4" xfId="63"/>
    <cellStyle name="Обычный 2 5 4 2" xfId="420"/>
    <cellStyle name="Обычный 2 5 4 3" xfId="990"/>
    <cellStyle name="Обычный 2 5 5" xfId="421"/>
    <cellStyle name="Обычный 2 5 5 2" xfId="1269"/>
    <cellStyle name="Обычный 2 5 6" xfId="410"/>
    <cellStyle name="Обычный 2 5 7" xfId="894"/>
    <cellStyle name="Обычный 2 6" xfId="64"/>
    <cellStyle name="Обычный 2 6 2" xfId="65"/>
    <cellStyle name="Обычный 2 6 2 2" xfId="424"/>
    <cellStyle name="Обычный 2 6 2 2 2" xfId="1217"/>
    <cellStyle name="Обычный 2 6 2 3" xfId="425"/>
    <cellStyle name="Обычный 2 6 2 3 2" xfId="1397"/>
    <cellStyle name="Обычный 2 6 2 4" xfId="423"/>
    <cellStyle name="Обычный 2 6 2 5" xfId="1118"/>
    <cellStyle name="Обычный 2 6 3" xfId="66"/>
    <cellStyle name="Обычный 2 6 3 2" xfId="426"/>
    <cellStyle name="Обычный 2 6 3 3" xfId="992"/>
    <cellStyle name="Обычный 2 6 4" xfId="427"/>
    <cellStyle name="Обычный 2 6 4 2" xfId="1271"/>
    <cellStyle name="Обычный 2 6 5" xfId="422"/>
    <cellStyle name="Обычный 2 6 6" xfId="929"/>
    <cellStyle name="Обычный 2 7" xfId="67"/>
    <cellStyle name="Обычный 2 7 2" xfId="429"/>
    <cellStyle name="Обычный 2 7 2 2" xfId="1162"/>
    <cellStyle name="Обычный 2 7 3" xfId="430"/>
    <cellStyle name="Обычный 2 7 3 2" xfId="1342"/>
    <cellStyle name="Обычный 2 7 4" xfId="428"/>
    <cellStyle name="Обычный 2 7 5" xfId="1063"/>
    <cellStyle name="Обычный 2 8" xfId="68"/>
    <cellStyle name="Обычный 2 8 2" xfId="431"/>
    <cellStyle name="Обычный 2 8 3" xfId="983"/>
    <cellStyle name="Обычный 2 9" xfId="432"/>
    <cellStyle name="Обычный 2 9 2" xfId="1262"/>
    <cellStyle name="Обычный 2_АИП 2015 год" xfId="69"/>
    <cellStyle name="Обычный 3" xfId="70"/>
    <cellStyle name="Обычный 3 2" xfId="71"/>
    <cellStyle name="Обычный 3 3" xfId="72"/>
    <cellStyle name="Обычный 4" xfId="73"/>
    <cellStyle name="Обычный 4 10" xfId="433"/>
    <cellStyle name="Обычный 4 11" xfId="875"/>
    <cellStyle name="Обычный 4 2" xfId="74"/>
    <cellStyle name="Обычный 4 2 2" xfId="75"/>
    <cellStyle name="Обычный 4 2 2 2" xfId="76"/>
    <cellStyle name="Обычный 4 2 2 2 2" xfId="77"/>
    <cellStyle name="Обычный 4 2 2 2 2 2" xfId="437"/>
    <cellStyle name="Обычный 4 2 2 2 2 3" xfId="1155"/>
    <cellStyle name="Обычный 4 2 2 2 3" xfId="438"/>
    <cellStyle name="Обычный 4 2 2 2 3 2" xfId="1434"/>
    <cellStyle name="Обычный 4 2 2 2 4" xfId="436"/>
    <cellStyle name="Обычный 4 2 2 2 5" xfId="966"/>
    <cellStyle name="Обычный 4 2 2 3" xfId="78"/>
    <cellStyle name="Обычный 4 2 2 3 2" xfId="440"/>
    <cellStyle name="Обычный 4 2 2 3 2 2" xfId="1209"/>
    <cellStyle name="Обычный 4 2 2 3 3" xfId="441"/>
    <cellStyle name="Обычный 4 2 2 3 3 2" xfId="1389"/>
    <cellStyle name="Обычный 4 2 2 3 4" xfId="439"/>
    <cellStyle name="Обычный 4 2 2 3 5" xfId="1110"/>
    <cellStyle name="Обычный 4 2 2 4" xfId="79"/>
    <cellStyle name="Обычный 4 2 2 4 2" xfId="442"/>
    <cellStyle name="Обычный 4 2 2 4 3" xfId="995"/>
    <cellStyle name="Обычный 4 2 2 5" xfId="443"/>
    <cellStyle name="Обычный 4 2 2 5 2" xfId="1274"/>
    <cellStyle name="Обычный 4 2 2 6" xfId="435"/>
    <cellStyle name="Обычный 4 2 2 7" xfId="921"/>
    <cellStyle name="Обычный 4 2 3" xfId="80"/>
    <cellStyle name="Обычный 4 2 3 2" xfId="81"/>
    <cellStyle name="Обычный 4 2 3 2 2" xfId="446"/>
    <cellStyle name="Обычный 4 2 3 2 2 2" xfId="1185"/>
    <cellStyle name="Обычный 4 2 3 2 3" xfId="447"/>
    <cellStyle name="Обычный 4 2 3 2 3 2" xfId="1365"/>
    <cellStyle name="Обычный 4 2 3 2 4" xfId="445"/>
    <cellStyle name="Обычный 4 2 3 2 5" xfId="1086"/>
    <cellStyle name="Обычный 4 2 3 3" xfId="82"/>
    <cellStyle name="Обычный 4 2 3 3 2" xfId="448"/>
    <cellStyle name="Обычный 4 2 3 3 3" xfId="996"/>
    <cellStyle name="Обычный 4 2 3 4" xfId="449"/>
    <cellStyle name="Обычный 4 2 3 4 2" xfId="1275"/>
    <cellStyle name="Обычный 4 2 3 5" xfId="444"/>
    <cellStyle name="Обычный 4 2 3 6" xfId="897"/>
    <cellStyle name="Обычный 4 2 4" xfId="83"/>
    <cellStyle name="Обычный 4 2 4 2" xfId="84"/>
    <cellStyle name="Обычный 4 2 4 2 2" xfId="452"/>
    <cellStyle name="Обычный 4 2 4 2 2 2" xfId="1236"/>
    <cellStyle name="Обычный 4 2 4 2 3" xfId="453"/>
    <cellStyle name="Обычный 4 2 4 2 3 2" xfId="1416"/>
    <cellStyle name="Обычный 4 2 4 2 4" xfId="451"/>
    <cellStyle name="Обычный 4 2 4 2 5" xfId="1137"/>
    <cellStyle name="Обычный 4 2 4 3" xfId="85"/>
    <cellStyle name="Обычный 4 2 4 3 2" xfId="454"/>
    <cellStyle name="Обычный 4 2 4 3 3" xfId="997"/>
    <cellStyle name="Обычный 4 2 4 4" xfId="455"/>
    <cellStyle name="Обычный 4 2 4 4 2" xfId="1276"/>
    <cellStyle name="Обычный 4 2 4 5" xfId="450"/>
    <cellStyle name="Обычный 4 2 4 6" xfId="948"/>
    <cellStyle name="Обычный 4 2 5" xfId="86"/>
    <cellStyle name="Обычный 4 2 5 2" xfId="457"/>
    <cellStyle name="Обычный 4 2 5 2 2" xfId="1173"/>
    <cellStyle name="Обычный 4 2 5 3" xfId="458"/>
    <cellStyle name="Обычный 4 2 5 3 2" xfId="1353"/>
    <cellStyle name="Обычный 4 2 5 4" xfId="456"/>
    <cellStyle name="Обычный 4 2 5 5" xfId="1074"/>
    <cellStyle name="Обычный 4 2 6" xfId="87"/>
    <cellStyle name="Обычный 4 2 6 2" xfId="459"/>
    <cellStyle name="Обычный 4 2 6 3" xfId="994"/>
    <cellStyle name="Обычный 4 2 7" xfId="460"/>
    <cellStyle name="Обычный 4 2 7 2" xfId="1273"/>
    <cellStyle name="Обычный 4 2 8" xfId="434"/>
    <cellStyle name="Обычный 4 2 9" xfId="885"/>
    <cellStyle name="Обычный 4 3" xfId="88"/>
    <cellStyle name="Обычный 4 3 2" xfId="89"/>
    <cellStyle name="Обычный 4 3 2 2" xfId="90"/>
    <cellStyle name="Обычный 4 3 2 2 2" xfId="463"/>
    <cellStyle name="Обычный 4 3 2 2 2 2" xfId="1226"/>
    <cellStyle name="Обычный 4 3 2 2 3" xfId="464"/>
    <cellStyle name="Обычный 4 3 2 2 3 2" xfId="1406"/>
    <cellStyle name="Обычный 4 3 2 2 4" xfId="462"/>
    <cellStyle name="Обычный 4 3 2 2 5" xfId="1127"/>
    <cellStyle name="Обычный 4 3 2 3" xfId="91"/>
    <cellStyle name="Обычный 4 3 2 3 2" xfId="465"/>
    <cellStyle name="Обычный 4 3 2 3 3" xfId="998"/>
    <cellStyle name="Обычный 4 3 2 4" xfId="466"/>
    <cellStyle name="Обычный 4 3 2 4 2" xfId="1277"/>
    <cellStyle name="Обычный 4 3 2 5" xfId="461"/>
    <cellStyle name="Обычный 4 3 2 6" xfId="938"/>
    <cellStyle name="Обычный 4 4" xfId="92"/>
    <cellStyle name="Обычный 4 4 2" xfId="93"/>
    <cellStyle name="Обычный 4 4 2 2" xfId="94"/>
    <cellStyle name="Обычный 4 4 2 2 2" xfId="470"/>
    <cellStyle name="Обычный 4 4 2 2 2 2" xfId="1245"/>
    <cellStyle name="Обычный 4 4 2 2 3" xfId="471"/>
    <cellStyle name="Обычный 4 4 2 2 3 2" xfId="1425"/>
    <cellStyle name="Обычный 4 4 2 2 4" xfId="469"/>
    <cellStyle name="Обычный 4 4 2 2 5" xfId="1146"/>
    <cellStyle name="Обычный 4 4 2 3" xfId="95"/>
    <cellStyle name="Обычный 4 4 2 3 2" xfId="472"/>
    <cellStyle name="Обычный 4 4 2 3 3" xfId="1000"/>
    <cellStyle name="Обычный 4 4 2 4" xfId="473"/>
    <cellStyle name="Обычный 4 4 2 4 2" xfId="1279"/>
    <cellStyle name="Обычный 4 4 2 5" xfId="468"/>
    <cellStyle name="Обычный 4 4 2 6" xfId="957"/>
    <cellStyle name="Обычный 4 4 3" xfId="96"/>
    <cellStyle name="Обычный 4 4 3 2" xfId="475"/>
    <cellStyle name="Обычный 4 4 3 2 2" xfId="1199"/>
    <cellStyle name="Обычный 4 4 3 3" xfId="476"/>
    <cellStyle name="Обычный 4 4 3 3 2" xfId="1379"/>
    <cellStyle name="Обычный 4 4 3 4" xfId="474"/>
    <cellStyle name="Обычный 4 4 3 5" xfId="1100"/>
    <cellStyle name="Обычный 4 4 4" xfId="97"/>
    <cellStyle name="Обычный 4 4 4 2" xfId="477"/>
    <cellStyle name="Обычный 4 4 4 3" xfId="999"/>
    <cellStyle name="Обычный 4 4 5" xfId="478"/>
    <cellStyle name="Обычный 4 4 5 2" xfId="1278"/>
    <cellStyle name="Обычный 4 4 6" xfId="467"/>
    <cellStyle name="Обычный 4 4 7" xfId="911"/>
    <cellStyle name="Обычный 4 5" xfId="98"/>
    <cellStyle name="Обычный 4 5 2" xfId="99"/>
    <cellStyle name="Обычный 4 5 2 2" xfId="481"/>
    <cellStyle name="Обычный 4 5 2 2 2" xfId="1184"/>
    <cellStyle name="Обычный 4 5 2 3" xfId="482"/>
    <cellStyle name="Обычный 4 5 2 3 2" xfId="1364"/>
    <cellStyle name="Обычный 4 5 2 4" xfId="480"/>
    <cellStyle name="Обычный 4 5 2 5" xfId="1085"/>
    <cellStyle name="Обычный 4 5 3" xfId="100"/>
    <cellStyle name="Обычный 4 5 3 2" xfId="483"/>
    <cellStyle name="Обычный 4 5 3 3" xfId="1001"/>
    <cellStyle name="Обычный 4 5 4" xfId="484"/>
    <cellStyle name="Обычный 4 5 4 2" xfId="1280"/>
    <cellStyle name="Обычный 4 5 5" xfId="479"/>
    <cellStyle name="Обычный 4 5 6" xfId="896"/>
    <cellStyle name="Обычный 4 6" xfId="101"/>
    <cellStyle name="Обычный 4 6 2" xfId="102"/>
    <cellStyle name="Обычный 4 6 2 2" xfId="487"/>
    <cellStyle name="Обычный 4 6 2 2 2" xfId="1218"/>
    <cellStyle name="Обычный 4 6 2 3" xfId="488"/>
    <cellStyle name="Обычный 4 6 2 3 2" xfId="1398"/>
    <cellStyle name="Обычный 4 6 2 4" xfId="486"/>
    <cellStyle name="Обычный 4 6 2 5" xfId="1119"/>
    <cellStyle name="Обычный 4 6 3" xfId="103"/>
    <cellStyle name="Обычный 4 6 3 2" xfId="489"/>
    <cellStyle name="Обычный 4 6 3 3" xfId="1002"/>
    <cellStyle name="Обычный 4 6 4" xfId="490"/>
    <cellStyle name="Обычный 4 6 4 2" xfId="1281"/>
    <cellStyle name="Обычный 4 6 5" xfId="485"/>
    <cellStyle name="Обычный 4 6 6" xfId="930"/>
    <cellStyle name="Обычный 4 7" xfId="104"/>
    <cellStyle name="Обычный 4 7 2" xfId="492"/>
    <cellStyle name="Обычный 4 7 2 2" xfId="1163"/>
    <cellStyle name="Обычный 4 7 3" xfId="493"/>
    <cellStyle name="Обычный 4 7 3 2" xfId="1343"/>
    <cellStyle name="Обычный 4 7 4" xfId="491"/>
    <cellStyle name="Обычный 4 7 5" xfId="1064"/>
    <cellStyle name="Обычный 4 8" xfId="105"/>
    <cellStyle name="Обычный 4 8 2" xfId="494"/>
    <cellStyle name="Обычный 4 8 3" xfId="993"/>
    <cellStyle name="Обычный 4 9" xfId="495"/>
    <cellStyle name="Обычный 4 9 2" xfId="1272"/>
    <cellStyle name="Обычный 5" xfId="106"/>
    <cellStyle name="Обычный 5 10" xfId="496"/>
    <cellStyle name="Обычный 5 11" xfId="877"/>
    <cellStyle name="Обычный 5 2" xfId="107"/>
    <cellStyle name="Обычный 5 2 2" xfId="108"/>
    <cellStyle name="Обычный 5 2 2 2" xfId="109"/>
    <cellStyle name="Обычный 5 2 2 2 2" xfId="110"/>
    <cellStyle name="Обычный 5 2 2 2 2 2" xfId="500"/>
    <cellStyle name="Обычный 5 2 2 2 2 3" xfId="1156"/>
    <cellStyle name="Обычный 5 2 2 2 3" xfId="501"/>
    <cellStyle name="Обычный 5 2 2 2 3 2" xfId="1435"/>
    <cellStyle name="Обычный 5 2 2 2 4" xfId="499"/>
    <cellStyle name="Обычный 5 2 2 2 5" xfId="967"/>
    <cellStyle name="Обычный 5 2 2 3" xfId="111"/>
    <cellStyle name="Обычный 5 2 2 3 2" xfId="503"/>
    <cellStyle name="Обычный 5 2 2 3 2 2" xfId="1210"/>
    <cellStyle name="Обычный 5 2 2 3 3" xfId="504"/>
    <cellStyle name="Обычный 5 2 2 3 3 2" xfId="1390"/>
    <cellStyle name="Обычный 5 2 2 3 4" xfId="502"/>
    <cellStyle name="Обычный 5 2 2 3 5" xfId="1111"/>
    <cellStyle name="Обычный 5 2 2 4" xfId="112"/>
    <cellStyle name="Обычный 5 2 2 4 2" xfId="505"/>
    <cellStyle name="Обычный 5 2 2 4 3" xfId="1005"/>
    <cellStyle name="Обычный 5 2 2 5" xfId="506"/>
    <cellStyle name="Обычный 5 2 2 5 2" xfId="1284"/>
    <cellStyle name="Обычный 5 2 2 6" xfId="498"/>
    <cellStyle name="Обычный 5 2 2 7" xfId="922"/>
    <cellStyle name="Обычный 5 2 3" xfId="113"/>
    <cellStyle name="Обычный 5 2 3 2" xfId="114"/>
    <cellStyle name="Обычный 5 2 3 2 2" xfId="509"/>
    <cellStyle name="Обычный 5 2 3 2 2 2" xfId="1187"/>
    <cellStyle name="Обычный 5 2 3 2 3" xfId="510"/>
    <cellStyle name="Обычный 5 2 3 2 3 2" xfId="1367"/>
    <cellStyle name="Обычный 5 2 3 2 4" xfId="508"/>
    <cellStyle name="Обычный 5 2 3 2 5" xfId="1088"/>
    <cellStyle name="Обычный 5 2 3 3" xfId="115"/>
    <cellStyle name="Обычный 5 2 3 3 2" xfId="511"/>
    <cellStyle name="Обычный 5 2 3 3 3" xfId="1006"/>
    <cellStyle name="Обычный 5 2 3 4" xfId="512"/>
    <cellStyle name="Обычный 5 2 3 4 2" xfId="1285"/>
    <cellStyle name="Обычный 5 2 3 5" xfId="507"/>
    <cellStyle name="Обычный 5 2 3 6" xfId="899"/>
    <cellStyle name="Обычный 5 2 4" xfId="116"/>
    <cellStyle name="Обычный 5 2 4 2" xfId="117"/>
    <cellStyle name="Обычный 5 2 4 2 2" xfId="515"/>
    <cellStyle name="Обычный 5 2 4 2 2 2" xfId="1237"/>
    <cellStyle name="Обычный 5 2 4 2 3" xfId="516"/>
    <cellStyle name="Обычный 5 2 4 2 3 2" xfId="1417"/>
    <cellStyle name="Обычный 5 2 4 2 4" xfId="514"/>
    <cellStyle name="Обычный 5 2 4 2 5" xfId="1138"/>
    <cellStyle name="Обычный 5 2 4 3" xfId="118"/>
    <cellStyle name="Обычный 5 2 4 3 2" xfId="517"/>
    <cellStyle name="Обычный 5 2 4 3 3" xfId="1007"/>
    <cellStyle name="Обычный 5 2 4 4" xfId="518"/>
    <cellStyle name="Обычный 5 2 4 4 2" xfId="1286"/>
    <cellStyle name="Обычный 5 2 4 5" xfId="513"/>
    <cellStyle name="Обычный 5 2 4 6" xfId="949"/>
    <cellStyle name="Обычный 5 2 5" xfId="119"/>
    <cellStyle name="Обычный 5 2 5 2" xfId="520"/>
    <cellStyle name="Обычный 5 2 5 2 2" xfId="1174"/>
    <cellStyle name="Обычный 5 2 5 3" xfId="521"/>
    <cellStyle name="Обычный 5 2 5 3 2" xfId="1354"/>
    <cellStyle name="Обычный 5 2 5 4" xfId="519"/>
    <cellStyle name="Обычный 5 2 5 5" xfId="1075"/>
    <cellStyle name="Обычный 5 2 6" xfId="120"/>
    <cellStyle name="Обычный 5 2 6 2" xfId="522"/>
    <cellStyle name="Обычный 5 2 6 3" xfId="1004"/>
    <cellStyle name="Обычный 5 2 7" xfId="523"/>
    <cellStyle name="Обычный 5 2 7 2" xfId="1283"/>
    <cellStyle name="Обычный 5 2 8" xfId="497"/>
    <cellStyle name="Обычный 5 2 9" xfId="886"/>
    <cellStyle name="Обычный 5 3" xfId="121"/>
    <cellStyle name="Обычный 5 3 2" xfId="122"/>
    <cellStyle name="Обычный 5 3 2 2" xfId="123"/>
    <cellStyle name="Обычный 5 3 2 2 2" xfId="526"/>
    <cellStyle name="Обычный 5 3 2 2 2 2" xfId="1228"/>
    <cellStyle name="Обычный 5 3 2 2 3" xfId="527"/>
    <cellStyle name="Обычный 5 3 2 2 3 2" xfId="1408"/>
    <cellStyle name="Обычный 5 3 2 2 4" xfId="525"/>
    <cellStyle name="Обычный 5 3 2 2 5" xfId="1129"/>
    <cellStyle name="Обычный 5 3 2 3" xfId="124"/>
    <cellStyle name="Обычный 5 3 2 3 2" xfId="528"/>
    <cellStyle name="Обычный 5 3 2 3 3" xfId="1008"/>
    <cellStyle name="Обычный 5 3 2 4" xfId="529"/>
    <cellStyle name="Обычный 5 3 2 4 2" xfId="1287"/>
    <cellStyle name="Обычный 5 3 2 5" xfId="524"/>
    <cellStyle name="Обычный 5 3 2 6" xfId="940"/>
    <cellStyle name="Обычный 5 4" xfId="125"/>
    <cellStyle name="Обычный 5 4 2" xfId="126"/>
    <cellStyle name="Обычный 5 4 2 2" xfId="127"/>
    <cellStyle name="Обычный 5 4 2 2 2" xfId="533"/>
    <cellStyle name="Обычный 5 4 2 2 2 2" xfId="1246"/>
    <cellStyle name="Обычный 5 4 2 2 3" xfId="534"/>
    <cellStyle name="Обычный 5 4 2 2 3 2" xfId="1426"/>
    <cellStyle name="Обычный 5 4 2 2 4" xfId="532"/>
    <cellStyle name="Обычный 5 4 2 2 5" xfId="1147"/>
    <cellStyle name="Обычный 5 4 2 3" xfId="128"/>
    <cellStyle name="Обычный 5 4 2 3 2" xfId="535"/>
    <cellStyle name="Обычный 5 4 2 3 3" xfId="1010"/>
    <cellStyle name="Обычный 5 4 2 4" xfId="536"/>
    <cellStyle name="Обычный 5 4 2 4 2" xfId="1289"/>
    <cellStyle name="Обычный 5 4 2 5" xfId="531"/>
    <cellStyle name="Обычный 5 4 2 6" xfId="958"/>
    <cellStyle name="Обычный 5 4 3" xfId="129"/>
    <cellStyle name="Обычный 5 4 3 2" xfId="538"/>
    <cellStyle name="Обычный 5 4 3 2 2" xfId="1201"/>
    <cellStyle name="Обычный 5 4 3 3" xfId="539"/>
    <cellStyle name="Обычный 5 4 3 3 2" xfId="1381"/>
    <cellStyle name="Обычный 5 4 3 4" xfId="537"/>
    <cellStyle name="Обычный 5 4 3 5" xfId="1102"/>
    <cellStyle name="Обычный 5 4 4" xfId="130"/>
    <cellStyle name="Обычный 5 4 4 2" xfId="540"/>
    <cellStyle name="Обычный 5 4 4 3" xfId="1009"/>
    <cellStyle name="Обычный 5 4 5" xfId="541"/>
    <cellStyle name="Обычный 5 4 5 2" xfId="1288"/>
    <cellStyle name="Обычный 5 4 6" xfId="530"/>
    <cellStyle name="Обычный 5 4 7" xfId="913"/>
    <cellStyle name="Обычный 5 5" xfId="131"/>
    <cellStyle name="Обычный 5 5 2" xfId="132"/>
    <cellStyle name="Обычный 5 5 2 2" xfId="544"/>
    <cellStyle name="Обычный 5 5 2 2 2" xfId="1186"/>
    <cellStyle name="Обычный 5 5 2 3" xfId="545"/>
    <cellStyle name="Обычный 5 5 2 3 2" xfId="1366"/>
    <cellStyle name="Обычный 5 5 2 4" xfId="543"/>
    <cellStyle name="Обычный 5 5 2 5" xfId="1087"/>
    <cellStyle name="Обычный 5 5 3" xfId="133"/>
    <cellStyle name="Обычный 5 5 3 2" xfId="546"/>
    <cellStyle name="Обычный 5 5 3 3" xfId="1011"/>
    <cellStyle name="Обычный 5 5 4" xfId="547"/>
    <cellStyle name="Обычный 5 5 4 2" xfId="1290"/>
    <cellStyle name="Обычный 5 5 5" xfId="542"/>
    <cellStyle name="Обычный 5 5 6" xfId="898"/>
    <cellStyle name="Обычный 5 6" xfId="134"/>
    <cellStyle name="Обычный 5 6 2" xfId="135"/>
    <cellStyle name="Обычный 5 6 2 2" xfId="550"/>
    <cellStyle name="Обычный 5 6 2 2 2" xfId="1219"/>
    <cellStyle name="Обычный 5 6 2 3" xfId="551"/>
    <cellStyle name="Обычный 5 6 2 3 2" xfId="1399"/>
    <cellStyle name="Обычный 5 6 2 4" xfId="549"/>
    <cellStyle name="Обычный 5 6 2 5" xfId="1120"/>
    <cellStyle name="Обычный 5 6 3" xfId="136"/>
    <cellStyle name="Обычный 5 6 3 2" xfId="552"/>
    <cellStyle name="Обычный 5 6 3 3" xfId="1012"/>
    <cellStyle name="Обычный 5 6 4" xfId="553"/>
    <cellStyle name="Обычный 5 6 4 2" xfId="1291"/>
    <cellStyle name="Обычный 5 6 5" xfId="548"/>
    <cellStyle name="Обычный 5 6 6" xfId="931"/>
    <cellStyle name="Обычный 5 7" xfId="137"/>
    <cellStyle name="Обычный 5 7 2" xfId="555"/>
    <cellStyle name="Обычный 5 7 2 2" xfId="1165"/>
    <cellStyle name="Обычный 5 7 3" xfId="556"/>
    <cellStyle name="Обычный 5 7 3 2" xfId="1345"/>
    <cellStyle name="Обычный 5 7 4" xfId="554"/>
    <cellStyle name="Обычный 5 7 5" xfId="1066"/>
    <cellStyle name="Обычный 5 8" xfId="138"/>
    <cellStyle name="Обычный 5 8 2" xfId="557"/>
    <cellStyle name="Обычный 5 8 3" xfId="1003"/>
    <cellStyle name="Обычный 5 9" xfId="558"/>
    <cellStyle name="Обычный 5 9 2" xfId="1282"/>
    <cellStyle name="Обычный 6" xfId="139"/>
    <cellStyle name="Обычный 6 10" xfId="878"/>
    <cellStyle name="Обычный 6 2" xfId="140"/>
    <cellStyle name="Обычный 6 2 2" xfId="141"/>
    <cellStyle name="Обычный 6 2 2 2" xfId="142"/>
    <cellStyle name="Обычный 6 2 2 2 2" xfId="143"/>
    <cellStyle name="Обычный 6 2 2 2 2 2" xfId="563"/>
    <cellStyle name="Обычный 6 2 2 2 2 3" xfId="1157"/>
    <cellStyle name="Обычный 6 2 2 2 3" xfId="564"/>
    <cellStyle name="Обычный 6 2 2 2 3 2" xfId="1436"/>
    <cellStyle name="Обычный 6 2 2 2 4" xfId="562"/>
    <cellStyle name="Обычный 6 2 2 2 5" xfId="968"/>
    <cellStyle name="Обычный 6 2 2 3" xfId="144"/>
    <cellStyle name="Обычный 6 2 2 3 2" xfId="566"/>
    <cellStyle name="Обычный 6 2 2 3 2 2" xfId="1211"/>
    <cellStyle name="Обычный 6 2 2 3 3" xfId="567"/>
    <cellStyle name="Обычный 6 2 2 3 3 2" xfId="1391"/>
    <cellStyle name="Обычный 6 2 2 3 4" xfId="565"/>
    <cellStyle name="Обычный 6 2 2 3 5" xfId="1112"/>
    <cellStyle name="Обычный 6 2 2 4" xfId="145"/>
    <cellStyle name="Обычный 6 2 2 4 2" xfId="568"/>
    <cellStyle name="Обычный 6 2 2 4 3" xfId="1015"/>
    <cellStyle name="Обычный 6 2 2 5" xfId="569"/>
    <cellStyle name="Обычный 6 2 2 5 2" xfId="1294"/>
    <cellStyle name="Обычный 6 2 2 6" xfId="561"/>
    <cellStyle name="Обычный 6 2 2 7" xfId="923"/>
    <cellStyle name="Обычный 6 2 3" xfId="146"/>
    <cellStyle name="Обычный 6 2 3 2" xfId="147"/>
    <cellStyle name="Обычный 6 2 3 2 2" xfId="572"/>
    <cellStyle name="Обычный 6 2 3 2 2 2" xfId="1189"/>
    <cellStyle name="Обычный 6 2 3 2 3" xfId="573"/>
    <cellStyle name="Обычный 6 2 3 2 3 2" xfId="1369"/>
    <cellStyle name="Обычный 6 2 3 2 4" xfId="571"/>
    <cellStyle name="Обычный 6 2 3 2 5" xfId="1090"/>
    <cellStyle name="Обычный 6 2 3 3" xfId="148"/>
    <cellStyle name="Обычный 6 2 3 3 2" xfId="574"/>
    <cellStyle name="Обычный 6 2 3 3 3" xfId="1016"/>
    <cellStyle name="Обычный 6 2 3 4" xfId="575"/>
    <cellStyle name="Обычный 6 2 3 4 2" xfId="1295"/>
    <cellStyle name="Обычный 6 2 3 5" xfId="570"/>
    <cellStyle name="Обычный 6 2 3 6" xfId="901"/>
    <cellStyle name="Обычный 6 2 4" xfId="149"/>
    <cellStyle name="Обычный 6 2 4 2" xfId="150"/>
    <cellStyle name="Обычный 6 2 4 2 2" xfId="578"/>
    <cellStyle name="Обычный 6 2 4 2 2 2" xfId="1238"/>
    <cellStyle name="Обычный 6 2 4 2 3" xfId="579"/>
    <cellStyle name="Обычный 6 2 4 2 3 2" xfId="1418"/>
    <cellStyle name="Обычный 6 2 4 2 4" xfId="577"/>
    <cellStyle name="Обычный 6 2 4 2 5" xfId="1139"/>
    <cellStyle name="Обычный 6 2 4 3" xfId="151"/>
    <cellStyle name="Обычный 6 2 4 3 2" xfId="580"/>
    <cellStyle name="Обычный 6 2 4 3 3" xfId="1017"/>
    <cellStyle name="Обычный 6 2 4 4" xfId="581"/>
    <cellStyle name="Обычный 6 2 4 4 2" xfId="1296"/>
    <cellStyle name="Обычный 6 2 4 5" xfId="576"/>
    <cellStyle name="Обычный 6 2 4 6" xfId="950"/>
    <cellStyle name="Обычный 6 2 5" xfId="152"/>
    <cellStyle name="Обычный 6 2 5 2" xfId="583"/>
    <cellStyle name="Обычный 6 2 5 2 2" xfId="1175"/>
    <cellStyle name="Обычный 6 2 5 3" xfId="584"/>
    <cellStyle name="Обычный 6 2 5 3 2" xfId="1355"/>
    <cellStyle name="Обычный 6 2 5 4" xfId="582"/>
    <cellStyle name="Обычный 6 2 5 5" xfId="1076"/>
    <cellStyle name="Обычный 6 2 6" xfId="153"/>
    <cellStyle name="Обычный 6 2 6 2" xfId="585"/>
    <cellStyle name="Обычный 6 2 6 3" xfId="1014"/>
    <cellStyle name="Обычный 6 2 7" xfId="586"/>
    <cellStyle name="Обычный 6 2 7 2" xfId="1293"/>
    <cellStyle name="Обычный 6 2 8" xfId="560"/>
    <cellStyle name="Обычный 6 2 9" xfId="887"/>
    <cellStyle name="Обычный 6 3" xfId="154"/>
    <cellStyle name="Обычный 6 3 2" xfId="155"/>
    <cellStyle name="Обычный 6 3 2 2" xfId="156"/>
    <cellStyle name="Обычный 6 3 2 2 2" xfId="590"/>
    <cellStyle name="Обычный 6 3 2 2 2 2" xfId="1229"/>
    <cellStyle name="Обычный 6 3 2 2 3" xfId="591"/>
    <cellStyle name="Обычный 6 3 2 2 3 2" xfId="1409"/>
    <cellStyle name="Обычный 6 3 2 2 4" xfId="589"/>
    <cellStyle name="Обычный 6 3 2 2 5" xfId="1130"/>
    <cellStyle name="Обычный 6 3 2 3" xfId="157"/>
    <cellStyle name="Обычный 6 3 2 3 2" xfId="592"/>
    <cellStyle name="Обычный 6 3 2 3 3" xfId="1019"/>
    <cellStyle name="Обычный 6 3 2 4" xfId="593"/>
    <cellStyle name="Обычный 6 3 2 4 2" xfId="1298"/>
    <cellStyle name="Обычный 6 3 2 5" xfId="588"/>
    <cellStyle name="Обычный 6 3 2 6" xfId="941"/>
    <cellStyle name="Обычный 6 3 3" xfId="158"/>
    <cellStyle name="Обычный 6 3 3 2" xfId="595"/>
    <cellStyle name="Обычный 6 3 3 2 2" xfId="1202"/>
    <cellStyle name="Обычный 6 3 3 3" xfId="596"/>
    <cellStyle name="Обычный 6 3 3 3 2" xfId="1382"/>
    <cellStyle name="Обычный 6 3 3 4" xfId="594"/>
    <cellStyle name="Обычный 6 3 3 5" xfId="1103"/>
    <cellStyle name="Обычный 6 3 4" xfId="159"/>
    <cellStyle name="Обычный 6 3 4 2" xfId="597"/>
    <cellStyle name="Обычный 6 3 4 3" xfId="1018"/>
    <cellStyle name="Обычный 6 3 5" xfId="598"/>
    <cellStyle name="Обычный 6 3 5 2" xfId="1297"/>
    <cellStyle name="Обычный 6 3 6" xfId="587"/>
    <cellStyle name="Обычный 6 3 7" xfId="914"/>
    <cellStyle name="Обычный 6 4" xfId="160"/>
    <cellStyle name="Обычный 6 4 2" xfId="161"/>
    <cellStyle name="Обычный 6 4 2 2" xfId="162"/>
    <cellStyle name="Обычный 6 4 2 2 2" xfId="602"/>
    <cellStyle name="Обычный 6 4 2 2 2 2" xfId="1247"/>
    <cellStyle name="Обычный 6 4 2 2 3" xfId="603"/>
    <cellStyle name="Обычный 6 4 2 2 3 2" xfId="1427"/>
    <cellStyle name="Обычный 6 4 2 2 4" xfId="601"/>
    <cellStyle name="Обычный 6 4 2 2 5" xfId="1148"/>
    <cellStyle name="Обычный 6 4 2 3" xfId="163"/>
    <cellStyle name="Обычный 6 4 2 3 2" xfId="604"/>
    <cellStyle name="Обычный 6 4 2 3 3" xfId="1021"/>
    <cellStyle name="Обычный 6 4 2 4" xfId="605"/>
    <cellStyle name="Обычный 6 4 2 4 2" xfId="1300"/>
    <cellStyle name="Обычный 6 4 2 5" xfId="600"/>
    <cellStyle name="Обычный 6 4 2 6" xfId="959"/>
    <cellStyle name="Обычный 6 4 3" xfId="164"/>
    <cellStyle name="Обычный 6 4 3 2" xfId="607"/>
    <cellStyle name="Обычный 6 4 3 2 2" xfId="1188"/>
    <cellStyle name="Обычный 6 4 3 3" xfId="608"/>
    <cellStyle name="Обычный 6 4 3 3 2" xfId="1368"/>
    <cellStyle name="Обычный 6 4 3 4" xfId="606"/>
    <cellStyle name="Обычный 6 4 3 5" xfId="1089"/>
    <cellStyle name="Обычный 6 4 4" xfId="165"/>
    <cellStyle name="Обычный 6 4 4 2" xfId="609"/>
    <cellStyle name="Обычный 6 4 4 3" xfId="1020"/>
    <cellStyle name="Обычный 6 4 5" xfId="610"/>
    <cellStyle name="Обычный 6 4 5 2" xfId="1299"/>
    <cellStyle name="Обычный 6 4 6" xfId="599"/>
    <cellStyle name="Обычный 6 4 7" xfId="900"/>
    <cellStyle name="Обычный 6 5" xfId="166"/>
    <cellStyle name="Обычный 6 5 2" xfId="167"/>
    <cellStyle name="Обычный 6 5 2 2" xfId="613"/>
    <cellStyle name="Обычный 6 5 2 2 2" xfId="1220"/>
    <cellStyle name="Обычный 6 5 2 3" xfId="614"/>
    <cellStyle name="Обычный 6 5 2 3 2" xfId="1400"/>
    <cellStyle name="Обычный 6 5 2 4" xfId="612"/>
    <cellStyle name="Обычный 6 5 2 5" xfId="1121"/>
    <cellStyle name="Обычный 6 5 3" xfId="168"/>
    <cellStyle name="Обычный 6 5 3 2" xfId="615"/>
    <cellStyle name="Обычный 6 5 3 3" xfId="1022"/>
    <cellStyle name="Обычный 6 5 4" xfId="616"/>
    <cellStyle name="Обычный 6 5 4 2" xfId="1301"/>
    <cellStyle name="Обычный 6 5 5" xfId="611"/>
    <cellStyle name="Обычный 6 5 6" xfId="932"/>
    <cellStyle name="Обычный 6 6" xfId="169"/>
    <cellStyle name="Обычный 6 6 2" xfId="618"/>
    <cellStyle name="Обычный 6 6 2 2" xfId="1166"/>
    <cellStyle name="Обычный 6 6 3" xfId="619"/>
    <cellStyle name="Обычный 6 6 3 2" xfId="1346"/>
    <cellStyle name="Обычный 6 6 4" xfId="617"/>
    <cellStyle name="Обычный 6 6 5" xfId="1067"/>
    <cellStyle name="Обычный 6 7" xfId="170"/>
    <cellStyle name="Обычный 6 7 2" xfId="620"/>
    <cellStyle name="Обычный 6 7 3" xfId="1013"/>
    <cellStyle name="Обычный 6 8" xfId="621"/>
    <cellStyle name="Обычный 6 8 2" xfId="1292"/>
    <cellStyle name="Обычный 6 9" xfId="559"/>
    <cellStyle name="Обычный 7" xfId="171"/>
    <cellStyle name="Обычный 7 10" xfId="879"/>
    <cellStyle name="Обычный 7 2" xfId="172"/>
    <cellStyle name="Обычный 7 2 2" xfId="173"/>
    <cellStyle name="Обычный 7 2 2 2" xfId="174"/>
    <cellStyle name="Обычный 7 2 2 2 2" xfId="175"/>
    <cellStyle name="Обычный 7 2 2 2 2 2" xfId="626"/>
    <cellStyle name="Обычный 7 2 2 2 2 3" xfId="1158"/>
    <cellStyle name="Обычный 7 2 2 2 3" xfId="627"/>
    <cellStyle name="Обычный 7 2 2 2 3 2" xfId="1437"/>
    <cellStyle name="Обычный 7 2 2 2 4" xfId="625"/>
    <cellStyle name="Обычный 7 2 2 2 5" xfId="969"/>
    <cellStyle name="Обычный 7 2 2 3" xfId="176"/>
    <cellStyle name="Обычный 7 2 2 3 2" xfId="629"/>
    <cellStyle name="Обычный 7 2 2 3 2 2" xfId="1212"/>
    <cellStyle name="Обычный 7 2 2 3 3" xfId="630"/>
    <cellStyle name="Обычный 7 2 2 3 3 2" xfId="1392"/>
    <cellStyle name="Обычный 7 2 2 3 4" xfId="628"/>
    <cellStyle name="Обычный 7 2 2 3 5" xfId="1113"/>
    <cellStyle name="Обычный 7 2 2 4" xfId="177"/>
    <cellStyle name="Обычный 7 2 2 4 2" xfId="631"/>
    <cellStyle name="Обычный 7 2 2 4 3" xfId="1025"/>
    <cellStyle name="Обычный 7 2 2 5" xfId="632"/>
    <cellStyle name="Обычный 7 2 2 5 2" xfId="1304"/>
    <cellStyle name="Обычный 7 2 2 6" xfId="624"/>
    <cellStyle name="Обычный 7 2 2 7" xfId="924"/>
    <cellStyle name="Обычный 7 2 3" xfId="178"/>
    <cellStyle name="Обычный 7 2 3 2" xfId="179"/>
    <cellStyle name="Обычный 7 2 3 2 2" xfId="635"/>
    <cellStyle name="Обычный 7 2 3 2 2 2" xfId="1191"/>
    <cellStyle name="Обычный 7 2 3 2 3" xfId="636"/>
    <cellStyle name="Обычный 7 2 3 2 3 2" xfId="1371"/>
    <cellStyle name="Обычный 7 2 3 2 4" xfId="634"/>
    <cellStyle name="Обычный 7 2 3 2 5" xfId="1092"/>
    <cellStyle name="Обычный 7 2 3 3" xfId="180"/>
    <cellStyle name="Обычный 7 2 3 3 2" xfId="637"/>
    <cellStyle name="Обычный 7 2 3 3 3" xfId="1026"/>
    <cellStyle name="Обычный 7 2 3 4" xfId="638"/>
    <cellStyle name="Обычный 7 2 3 4 2" xfId="1305"/>
    <cellStyle name="Обычный 7 2 3 5" xfId="633"/>
    <cellStyle name="Обычный 7 2 3 6" xfId="903"/>
    <cellStyle name="Обычный 7 2 4" xfId="181"/>
    <cellStyle name="Обычный 7 2 4 2" xfId="182"/>
    <cellStyle name="Обычный 7 2 4 2 2" xfId="641"/>
    <cellStyle name="Обычный 7 2 4 2 2 2" xfId="1239"/>
    <cellStyle name="Обычный 7 2 4 2 3" xfId="642"/>
    <cellStyle name="Обычный 7 2 4 2 3 2" xfId="1419"/>
    <cellStyle name="Обычный 7 2 4 2 4" xfId="640"/>
    <cellStyle name="Обычный 7 2 4 2 5" xfId="1140"/>
    <cellStyle name="Обычный 7 2 4 3" xfId="183"/>
    <cellStyle name="Обычный 7 2 4 3 2" xfId="643"/>
    <cellStyle name="Обычный 7 2 4 3 3" xfId="1027"/>
    <cellStyle name="Обычный 7 2 4 4" xfId="644"/>
    <cellStyle name="Обычный 7 2 4 4 2" xfId="1306"/>
    <cellStyle name="Обычный 7 2 4 5" xfId="639"/>
    <cellStyle name="Обычный 7 2 4 6" xfId="951"/>
    <cellStyle name="Обычный 7 2 5" xfId="184"/>
    <cellStyle name="Обычный 7 2 5 2" xfId="646"/>
    <cellStyle name="Обычный 7 2 5 2 2" xfId="1176"/>
    <cellStyle name="Обычный 7 2 5 3" xfId="647"/>
    <cellStyle name="Обычный 7 2 5 3 2" xfId="1356"/>
    <cellStyle name="Обычный 7 2 5 4" xfId="645"/>
    <cellStyle name="Обычный 7 2 5 5" xfId="1077"/>
    <cellStyle name="Обычный 7 2 6" xfId="185"/>
    <cellStyle name="Обычный 7 2 6 2" xfId="648"/>
    <cellStyle name="Обычный 7 2 6 3" xfId="1024"/>
    <cellStyle name="Обычный 7 2 7" xfId="649"/>
    <cellStyle name="Обычный 7 2 7 2" xfId="1303"/>
    <cellStyle name="Обычный 7 2 8" xfId="623"/>
    <cellStyle name="Обычный 7 2 9" xfId="888"/>
    <cellStyle name="Обычный 7 3" xfId="186"/>
    <cellStyle name="Обычный 7 3 2" xfId="187"/>
    <cellStyle name="Обычный 7 3 2 2" xfId="188"/>
    <cellStyle name="Обычный 7 3 2 2 2" xfId="653"/>
    <cellStyle name="Обычный 7 3 2 2 2 2" xfId="1230"/>
    <cellStyle name="Обычный 7 3 2 2 3" xfId="654"/>
    <cellStyle name="Обычный 7 3 2 2 3 2" xfId="1410"/>
    <cellStyle name="Обычный 7 3 2 2 4" xfId="652"/>
    <cellStyle name="Обычный 7 3 2 2 5" xfId="1131"/>
    <cellStyle name="Обычный 7 3 2 3" xfId="189"/>
    <cellStyle name="Обычный 7 3 2 3 2" xfId="655"/>
    <cellStyle name="Обычный 7 3 2 3 3" xfId="1029"/>
    <cellStyle name="Обычный 7 3 2 4" xfId="656"/>
    <cellStyle name="Обычный 7 3 2 4 2" xfId="1308"/>
    <cellStyle name="Обычный 7 3 2 5" xfId="651"/>
    <cellStyle name="Обычный 7 3 2 6" xfId="942"/>
    <cellStyle name="Обычный 7 3 3" xfId="190"/>
    <cellStyle name="Обычный 7 3 3 2" xfId="658"/>
    <cellStyle name="Обычный 7 3 3 2 2" xfId="1203"/>
    <cellStyle name="Обычный 7 3 3 3" xfId="659"/>
    <cellStyle name="Обычный 7 3 3 3 2" xfId="1383"/>
    <cellStyle name="Обычный 7 3 3 4" xfId="657"/>
    <cellStyle name="Обычный 7 3 3 5" xfId="1104"/>
    <cellStyle name="Обычный 7 3 4" xfId="191"/>
    <cellStyle name="Обычный 7 3 4 2" xfId="660"/>
    <cellStyle name="Обычный 7 3 4 3" xfId="1028"/>
    <cellStyle name="Обычный 7 3 5" xfId="661"/>
    <cellStyle name="Обычный 7 3 5 2" xfId="1307"/>
    <cellStyle name="Обычный 7 3 6" xfId="650"/>
    <cellStyle name="Обычный 7 3 7" xfId="915"/>
    <cellStyle name="Обычный 7 4" xfId="192"/>
    <cellStyle name="Обычный 7 4 2" xfId="193"/>
    <cellStyle name="Обычный 7 4 2 2" xfId="194"/>
    <cellStyle name="Обычный 7 4 2 2 2" xfId="665"/>
    <cellStyle name="Обычный 7 4 2 2 2 2" xfId="1248"/>
    <cellStyle name="Обычный 7 4 2 2 3" xfId="666"/>
    <cellStyle name="Обычный 7 4 2 2 3 2" xfId="1428"/>
    <cellStyle name="Обычный 7 4 2 2 4" xfId="664"/>
    <cellStyle name="Обычный 7 4 2 2 5" xfId="1149"/>
    <cellStyle name="Обычный 7 4 2 3" xfId="195"/>
    <cellStyle name="Обычный 7 4 2 3 2" xfId="667"/>
    <cellStyle name="Обычный 7 4 2 3 3" xfId="1031"/>
    <cellStyle name="Обычный 7 4 2 4" xfId="668"/>
    <cellStyle name="Обычный 7 4 2 4 2" xfId="1310"/>
    <cellStyle name="Обычный 7 4 2 5" xfId="663"/>
    <cellStyle name="Обычный 7 4 2 6" xfId="960"/>
    <cellStyle name="Обычный 7 4 3" xfId="196"/>
    <cellStyle name="Обычный 7 4 3 2" xfId="670"/>
    <cellStyle name="Обычный 7 4 3 2 2" xfId="1190"/>
    <cellStyle name="Обычный 7 4 3 3" xfId="671"/>
    <cellStyle name="Обычный 7 4 3 3 2" xfId="1370"/>
    <cellStyle name="Обычный 7 4 3 4" xfId="669"/>
    <cellStyle name="Обычный 7 4 3 5" xfId="1091"/>
    <cellStyle name="Обычный 7 4 4" xfId="197"/>
    <cellStyle name="Обычный 7 4 4 2" xfId="672"/>
    <cellStyle name="Обычный 7 4 4 3" xfId="1030"/>
    <cellStyle name="Обычный 7 4 5" xfId="673"/>
    <cellStyle name="Обычный 7 4 5 2" xfId="1309"/>
    <cellStyle name="Обычный 7 4 6" xfId="662"/>
    <cellStyle name="Обычный 7 4 7" xfId="902"/>
    <cellStyle name="Обычный 7 5" xfId="198"/>
    <cellStyle name="Обычный 7 5 2" xfId="199"/>
    <cellStyle name="Обычный 7 5 2 2" xfId="676"/>
    <cellStyle name="Обычный 7 5 2 2 2" xfId="1221"/>
    <cellStyle name="Обычный 7 5 2 3" xfId="677"/>
    <cellStyle name="Обычный 7 5 2 3 2" xfId="1401"/>
    <cellStyle name="Обычный 7 5 2 4" xfId="675"/>
    <cellStyle name="Обычный 7 5 2 5" xfId="1122"/>
    <cellStyle name="Обычный 7 5 3" xfId="200"/>
    <cellStyle name="Обычный 7 5 3 2" xfId="678"/>
    <cellStyle name="Обычный 7 5 3 3" xfId="1032"/>
    <cellStyle name="Обычный 7 5 4" xfId="679"/>
    <cellStyle name="Обычный 7 5 4 2" xfId="1311"/>
    <cellStyle name="Обычный 7 5 5" xfId="674"/>
    <cellStyle name="Обычный 7 5 6" xfId="933"/>
    <cellStyle name="Обычный 7 6" xfId="201"/>
    <cellStyle name="Обычный 7 6 2" xfId="681"/>
    <cellStyle name="Обычный 7 6 2 2" xfId="1167"/>
    <cellStyle name="Обычный 7 6 3" xfId="682"/>
    <cellStyle name="Обычный 7 6 3 2" xfId="1347"/>
    <cellStyle name="Обычный 7 6 4" xfId="680"/>
    <cellStyle name="Обычный 7 6 5" xfId="1068"/>
    <cellStyle name="Обычный 7 7" xfId="202"/>
    <cellStyle name="Обычный 7 7 2" xfId="683"/>
    <cellStyle name="Обычный 7 7 3" xfId="1023"/>
    <cellStyle name="Обычный 7 8" xfId="684"/>
    <cellStyle name="Обычный 7 8 2" xfId="1302"/>
    <cellStyle name="Обычный 7 9" xfId="622"/>
    <cellStyle name="Обычный 8" xfId="203"/>
    <cellStyle name="Обычный 8 10" xfId="880"/>
    <cellStyle name="Обычный 8 2" xfId="204"/>
    <cellStyle name="Обычный 8 2 2" xfId="205"/>
    <cellStyle name="Обычный 8 2 2 2" xfId="206"/>
    <cellStyle name="Обычный 8 2 2 2 2" xfId="207"/>
    <cellStyle name="Обычный 8 2 2 2 2 2" xfId="689"/>
    <cellStyle name="Обычный 8 2 2 2 2 3" xfId="1159"/>
    <cellStyle name="Обычный 8 2 2 2 3" xfId="690"/>
    <cellStyle name="Обычный 8 2 2 2 3 2" xfId="1438"/>
    <cellStyle name="Обычный 8 2 2 2 4" xfId="688"/>
    <cellStyle name="Обычный 8 2 2 2 5" xfId="970"/>
    <cellStyle name="Обычный 8 2 2 3" xfId="208"/>
    <cellStyle name="Обычный 8 2 2 3 2" xfId="692"/>
    <cellStyle name="Обычный 8 2 2 3 2 2" xfId="1213"/>
    <cellStyle name="Обычный 8 2 2 3 3" xfId="693"/>
    <cellStyle name="Обычный 8 2 2 3 3 2" xfId="1393"/>
    <cellStyle name="Обычный 8 2 2 3 4" xfId="691"/>
    <cellStyle name="Обычный 8 2 2 3 5" xfId="1114"/>
    <cellStyle name="Обычный 8 2 2 4" xfId="209"/>
    <cellStyle name="Обычный 8 2 2 4 2" xfId="694"/>
    <cellStyle name="Обычный 8 2 2 4 3" xfId="1035"/>
    <cellStyle name="Обычный 8 2 2 5" xfId="695"/>
    <cellStyle name="Обычный 8 2 2 5 2" xfId="1314"/>
    <cellStyle name="Обычный 8 2 2 6" xfId="687"/>
    <cellStyle name="Обычный 8 2 2 7" xfId="925"/>
    <cellStyle name="Обычный 8 2 3" xfId="210"/>
    <cellStyle name="Обычный 8 2 3 2" xfId="211"/>
    <cellStyle name="Обычный 8 2 3 2 2" xfId="698"/>
    <cellStyle name="Обычный 8 2 3 2 2 2" xfId="1193"/>
    <cellStyle name="Обычный 8 2 3 2 3" xfId="699"/>
    <cellStyle name="Обычный 8 2 3 2 3 2" xfId="1373"/>
    <cellStyle name="Обычный 8 2 3 2 4" xfId="697"/>
    <cellStyle name="Обычный 8 2 3 2 5" xfId="1094"/>
    <cellStyle name="Обычный 8 2 3 3" xfId="212"/>
    <cellStyle name="Обычный 8 2 3 3 2" xfId="700"/>
    <cellStyle name="Обычный 8 2 3 3 3" xfId="1036"/>
    <cellStyle name="Обычный 8 2 3 4" xfId="701"/>
    <cellStyle name="Обычный 8 2 3 4 2" xfId="1315"/>
    <cellStyle name="Обычный 8 2 3 5" xfId="696"/>
    <cellStyle name="Обычный 8 2 3 6" xfId="905"/>
    <cellStyle name="Обычный 8 2 4" xfId="213"/>
    <cellStyle name="Обычный 8 2 4 2" xfId="214"/>
    <cellStyle name="Обычный 8 2 4 2 2" xfId="704"/>
    <cellStyle name="Обычный 8 2 4 2 2 2" xfId="1240"/>
    <cellStyle name="Обычный 8 2 4 2 3" xfId="705"/>
    <cellStyle name="Обычный 8 2 4 2 3 2" xfId="1420"/>
    <cellStyle name="Обычный 8 2 4 2 4" xfId="703"/>
    <cellStyle name="Обычный 8 2 4 2 5" xfId="1141"/>
    <cellStyle name="Обычный 8 2 4 3" xfId="215"/>
    <cellStyle name="Обычный 8 2 4 3 2" xfId="706"/>
    <cellStyle name="Обычный 8 2 4 3 3" xfId="1037"/>
    <cellStyle name="Обычный 8 2 4 4" xfId="707"/>
    <cellStyle name="Обычный 8 2 4 4 2" xfId="1316"/>
    <cellStyle name="Обычный 8 2 4 5" xfId="702"/>
    <cellStyle name="Обычный 8 2 4 6" xfId="952"/>
    <cellStyle name="Обычный 8 2 5" xfId="216"/>
    <cellStyle name="Обычный 8 2 5 2" xfId="709"/>
    <cellStyle name="Обычный 8 2 5 2 2" xfId="1177"/>
    <cellStyle name="Обычный 8 2 5 3" xfId="710"/>
    <cellStyle name="Обычный 8 2 5 3 2" xfId="1357"/>
    <cellStyle name="Обычный 8 2 5 4" xfId="708"/>
    <cellStyle name="Обычный 8 2 5 5" xfId="1078"/>
    <cellStyle name="Обычный 8 2 6" xfId="217"/>
    <cellStyle name="Обычный 8 2 6 2" xfId="711"/>
    <cellStyle name="Обычный 8 2 6 3" xfId="1034"/>
    <cellStyle name="Обычный 8 2 7" xfId="712"/>
    <cellStyle name="Обычный 8 2 7 2" xfId="1313"/>
    <cellStyle name="Обычный 8 2 8" xfId="686"/>
    <cellStyle name="Обычный 8 2 9" xfId="889"/>
    <cellStyle name="Обычный 8 3" xfId="218"/>
    <cellStyle name="Обычный 8 3 2" xfId="219"/>
    <cellStyle name="Обычный 8 3 2 2" xfId="220"/>
    <cellStyle name="Обычный 8 3 2 2 2" xfId="716"/>
    <cellStyle name="Обычный 8 3 2 2 2 2" xfId="1231"/>
    <cellStyle name="Обычный 8 3 2 2 3" xfId="717"/>
    <cellStyle name="Обычный 8 3 2 2 3 2" xfId="1411"/>
    <cellStyle name="Обычный 8 3 2 2 4" xfId="715"/>
    <cellStyle name="Обычный 8 3 2 2 5" xfId="1132"/>
    <cellStyle name="Обычный 8 3 2 3" xfId="221"/>
    <cellStyle name="Обычный 8 3 2 3 2" xfId="718"/>
    <cellStyle name="Обычный 8 3 2 3 3" xfId="1039"/>
    <cellStyle name="Обычный 8 3 2 4" xfId="719"/>
    <cellStyle name="Обычный 8 3 2 4 2" xfId="1318"/>
    <cellStyle name="Обычный 8 3 2 5" xfId="714"/>
    <cellStyle name="Обычный 8 3 2 6" xfId="943"/>
    <cellStyle name="Обычный 8 3 3" xfId="222"/>
    <cellStyle name="Обычный 8 3 3 2" xfId="721"/>
    <cellStyle name="Обычный 8 3 3 2 2" xfId="1204"/>
    <cellStyle name="Обычный 8 3 3 3" xfId="722"/>
    <cellStyle name="Обычный 8 3 3 3 2" xfId="1384"/>
    <cellStyle name="Обычный 8 3 3 4" xfId="720"/>
    <cellStyle name="Обычный 8 3 3 5" xfId="1105"/>
    <cellStyle name="Обычный 8 3 4" xfId="223"/>
    <cellStyle name="Обычный 8 3 4 2" xfId="723"/>
    <cellStyle name="Обычный 8 3 4 3" xfId="1038"/>
    <cellStyle name="Обычный 8 3 5" xfId="724"/>
    <cellStyle name="Обычный 8 3 5 2" xfId="1317"/>
    <cellStyle name="Обычный 8 3 6" xfId="713"/>
    <cellStyle name="Обычный 8 3 7" xfId="916"/>
    <cellStyle name="Обычный 8 4" xfId="224"/>
    <cellStyle name="Обычный 8 4 2" xfId="225"/>
    <cellStyle name="Обычный 8 4 2 2" xfId="226"/>
    <cellStyle name="Обычный 8 4 2 2 2" xfId="728"/>
    <cellStyle name="Обычный 8 4 2 2 2 2" xfId="1249"/>
    <cellStyle name="Обычный 8 4 2 2 3" xfId="729"/>
    <cellStyle name="Обычный 8 4 2 2 3 2" xfId="1429"/>
    <cellStyle name="Обычный 8 4 2 2 4" xfId="727"/>
    <cellStyle name="Обычный 8 4 2 2 5" xfId="1150"/>
    <cellStyle name="Обычный 8 4 2 3" xfId="227"/>
    <cellStyle name="Обычный 8 4 2 3 2" xfId="730"/>
    <cellStyle name="Обычный 8 4 2 3 3" xfId="1041"/>
    <cellStyle name="Обычный 8 4 2 4" xfId="731"/>
    <cellStyle name="Обычный 8 4 2 4 2" xfId="1320"/>
    <cellStyle name="Обычный 8 4 2 5" xfId="726"/>
    <cellStyle name="Обычный 8 4 2 6" xfId="961"/>
    <cellStyle name="Обычный 8 4 3" xfId="228"/>
    <cellStyle name="Обычный 8 4 3 2" xfId="733"/>
    <cellStyle name="Обычный 8 4 3 2 2" xfId="1192"/>
    <cellStyle name="Обычный 8 4 3 3" xfId="734"/>
    <cellStyle name="Обычный 8 4 3 3 2" xfId="1372"/>
    <cellStyle name="Обычный 8 4 3 4" xfId="732"/>
    <cellStyle name="Обычный 8 4 3 5" xfId="1093"/>
    <cellStyle name="Обычный 8 4 4" xfId="229"/>
    <cellStyle name="Обычный 8 4 4 2" xfId="735"/>
    <cellStyle name="Обычный 8 4 4 3" xfId="1040"/>
    <cellStyle name="Обычный 8 4 5" xfId="736"/>
    <cellStyle name="Обычный 8 4 5 2" xfId="1319"/>
    <cellStyle name="Обычный 8 4 6" xfId="725"/>
    <cellStyle name="Обычный 8 4 7" xfId="904"/>
    <cellStyle name="Обычный 8 5" xfId="230"/>
    <cellStyle name="Обычный 8 5 2" xfId="231"/>
    <cellStyle name="Обычный 8 5 2 2" xfId="739"/>
    <cellStyle name="Обычный 8 5 2 2 2" xfId="1222"/>
    <cellStyle name="Обычный 8 5 2 3" xfId="740"/>
    <cellStyle name="Обычный 8 5 2 3 2" xfId="1402"/>
    <cellStyle name="Обычный 8 5 2 4" xfId="738"/>
    <cellStyle name="Обычный 8 5 2 5" xfId="1123"/>
    <cellStyle name="Обычный 8 5 3" xfId="232"/>
    <cellStyle name="Обычный 8 5 3 2" xfId="741"/>
    <cellStyle name="Обычный 8 5 3 3" xfId="1042"/>
    <cellStyle name="Обычный 8 5 4" xfId="742"/>
    <cellStyle name="Обычный 8 5 4 2" xfId="1321"/>
    <cellStyle name="Обычный 8 5 5" xfId="737"/>
    <cellStyle name="Обычный 8 5 6" xfId="934"/>
    <cellStyle name="Обычный 8 6" xfId="233"/>
    <cellStyle name="Обычный 8 6 2" xfId="744"/>
    <cellStyle name="Обычный 8 6 2 2" xfId="1168"/>
    <cellStyle name="Обычный 8 6 3" xfId="745"/>
    <cellStyle name="Обычный 8 6 3 2" xfId="1348"/>
    <cellStyle name="Обычный 8 6 4" xfId="743"/>
    <cellStyle name="Обычный 8 6 5" xfId="1069"/>
    <cellStyle name="Обычный 8 7" xfId="234"/>
    <cellStyle name="Обычный 8 7 2" xfId="746"/>
    <cellStyle name="Обычный 8 7 3" xfId="1033"/>
    <cellStyle name="Обычный 8 8" xfId="747"/>
    <cellStyle name="Обычный 8 8 2" xfId="1312"/>
    <cellStyle name="Обычный 8 9" xfId="685"/>
    <cellStyle name="Обычный 9" xfId="235"/>
    <cellStyle name="Обычный 9 10" xfId="881"/>
    <cellStyle name="Обычный 9 2" xfId="236"/>
    <cellStyle name="Обычный 9 2 2" xfId="237"/>
    <cellStyle name="Обычный 9 2 2 2" xfId="238"/>
    <cellStyle name="Обычный 9 2 2 2 2" xfId="239"/>
    <cellStyle name="Обычный 9 2 2 2 2 2" xfId="752"/>
    <cellStyle name="Обычный 9 2 2 2 2 3" xfId="1160"/>
    <cellStyle name="Обычный 9 2 2 2 3" xfId="753"/>
    <cellStyle name="Обычный 9 2 2 2 3 2" xfId="1439"/>
    <cellStyle name="Обычный 9 2 2 2 4" xfId="751"/>
    <cellStyle name="Обычный 9 2 2 2 5" xfId="971"/>
    <cellStyle name="Обычный 9 2 2 3" xfId="240"/>
    <cellStyle name="Обычный 9 2 2 3 2" xfId="755"/>
    <cellStyle name="Обычный 9 2 2 3 2 2" xfId="1214"/>
    <cellStyle name="Обычный 9 2 2 3 3" xfId="756"/>
    <cellStyle name="Обычный 9 2 2 3 3 2" xfId="1394"/>
    <cellStyle name="Обычный 9 2 2 3 4" xfId="754"/>
    <cellStyle name="Обычный 9 2 2 3 5" xfId="1115"/>
    <cellStyle name="Обычный 9 2 2 4" xfId="241"/>
    <cellStyle name="Обычный 9 2 2 4 2" xfId="757"/>
    <cellStyle name="Обычный 9 2 2 4 3" xfId="1045"/>
    <cellStyle name="Обычный 9 2 2 5" xfId="758"/>
    <cellStyle name="Обычный 9 2 2 5 2" xfId="1324"/>
    <cellStyle name="Обычный 9 2 2 6" xfId="750"/>
    <cellStyle name="Обычный 9 2 2 7" xfId="926"/>
    <cellStyle name="Обычный 9 2 3" xfId="242"/>
    <cellStyle name="Обычный 9 2 3 2" xfId="243"/>
    <cellStyle name="Обычный 9 2 3 2 2" xfId="761"/>
    <cellStyle name="Обычный 9 2 3 2 2 2" xfId="1195"/>
    <cellStyle name="Обычный 9 2 3 2 3" xfId="762"/>
    <cellStyle name="Обычный 9 2 3 2 3 2" xfId="1375"/>
    <cellStyle name="Обычный 9 2 3 2 4" xfId="760"/>
    <cellStyle name="Обычный 9 2 3 2 5" xfId="1096"/>
    <cellStyle name="Обычный 9 2 3 3" xfId="244"/>
    <cellStyle name="Обычный 9 2 3 3 2" xfId="763"/>
    <cellStyle name="Обычный 9 2 3 3 3" xfId="1046"/>
    <cellStyle name="Обычный 9 2 3 4" xfId="764"/>
    <cellStyle name="Обычный 9 2 3 4 2" xfId="1325"/>
    <cellStyle name="Обычный 9 2 3 5" xfId="759"/>
    <cellStyle name="Обычный 9 2 3 6" xfId="907"/>
    <cellStyle name="Обычный 9 2 4" xfId="245"/>
    <cellStyle name="Обычный 9 2 4 2" xfId="246"/>
    <cellStyle name="Обычный 9 2 4 2 2" xfId="767"/>
    <cellStyle name="Обычный 9 2 4 2 2 2" xfId="1241"/>
    <cellStyle name="Обычный 9 2 4 2 3" xfId="768"/>
    <cellStyle name="Обычный 9 2 4 2 3 2" xfId="1421"/>
    <cellStyle name="Обычный 9 2 4 2 4" xfId="766"/>
    <cellStyle name="Обычный 9 2 4 2 5" xfId="1142"/>
    <cellStyle name="Обычный 9 2 4 3" xfId="247"/>
    <cellStyle name="Обычный 9 2 4 3 2" xfId="769"/>
    <cellStyle name="Обычный 9 2 4 3 3" xfId="1047"/>
    <cellStyle name="Обычный 9 2 4 4" xfId="770"/>
    <cellStyle name="Обычный 9 2 4 4 2" xfId="1326"/>
    <cellStyle name="Обычный 9 2 4 5" xfId="765"/>
    <cellStyle name="Обычный 9 2 4 6" xfId="953"/>
    <cellStyle name="Обычный 9 2 5" xfId="248"/>
    <cellStyle name="Обычный 9 2 5 2" xfId="772"/>
    <cellStyle name="Обычный 9 2 5 2 2" xfId="1178"/>
    <cellStyle name="Обычный 9 2 5 3" xfId="773"/>
    <cellStyle name="Обычный 9 2 5 3 2" xfId="1358"/>
    <cellStyle name="Обычный 9 2 5 4" xfId="771"/>
    <cellStyle name="Обычный 9 2 5 5" xfId="1079"/>
    <cellStyle name="Обычный 9 2 6" xfId="249"/>
    <cellStyle name="Обычный 9 2 6 2" xfId="774"/>
    <cellStyle name="Обычный 9 2 6 3" xfId="1044"/>
    <cellStyle name="Обычный 9 2 7" xfId="775"/>
    <cellStyle name="Обычный 9 2 7 2" xfId="1323"/>
    <cellStyle name="Обычный 9 2 8" xfId="749"/>
    <cellStyle name="Обычный 9 2 9" xfId="890"/>
    <cellStyle name="Обычный 9 3" xfId="250"/>
    <cellStyle name="Обычный 9 3 2" xfId="251"/>
    <cellStyle name="Обычный 9 3 2 2" xfId="252"/>
    <cellStyle name="Обычный 9 3 2 2 2" xfId="779"/>
    <cellStyle name="Обычный 9 3 2 2 2 2" xfId="1232"/>
    <cellStyle name="Обычный 9 3 2 2 3" xfId="780"/>
    <cellStyle name="Обычный 9 3 2 2 3 2" xfId="1412"/>
    <cellStyle name="Обычный 9 3 2 2 4" xfId="778"/>
    <cellStyle name="Обычный 9 3 2 2 5" xfId="1133"/>
    <cellStyle name="Обычный 9 3 2 3" xfId="253"/>
    <cellStyle name="Обычный 9 3 2 3 2" xfId="781"/>
    <cellStyle name="Обычный 9 3 2 3 3" xfId="1049"/>
    <cellStyle name="Обычный 9 3 2 4" xfId="782"/>
    <cellStyle name="Обычный 9 3 2 4 2" xfId="1328"/>
    <cellStyle name="Обычный 9 3 2 5" xfId="777"/>
    <cellStyle name="Обычный 9 3 2 6" xfId="944"/>
    <cellStyle name="Обычный 9 3 3" xfId="254"/>
    <cellStyle name="Обычный 9 3 3 2" xfId="784"/>
    <cellStyle name="Обычный 9 3 3 2 2" xfId="1205"/>
    <cellStyle name="Обычный 9 3 3 3" xfId="785"/>
    <cellStyle name="Обычный 9 3 3 3 2" xfId="1385"/>
    <cellStyle name="Обычный 9 3 3 4" xfId="783"/>
    <cellStyle name="Обычный 9 3 3 5" xfId="1106"/>
    <cellStyle name="Обычный 9 3 4" xfId="255"/>
    <cellStyle name="Обычный 9 3 4 2" xfId="786"/>
    <cellStyle name="Обычный 9 3 4 3" xfId="1048"/>
    <cellStyle name="Обычный 9 3 5" xfId="787"/>
    <cellStyle name="Обычный 9 3 5 2" xfId="1327"/>
    <cellStyle name="Обычный 9 3 6" xfId="776"/>
    <cellStyle name="Обычный 9 3 7" xfId="917"/>
    <cellStyle name="Обычный 9 4" xfId="256"/>
    <cellStyle name="Обычный 9 4 2" xfId="257"/>
    <cellStyle name="Обычный 9 4 2 2" xfId="258"/>
    <cellStyle name="Обычный 9 4 2 2 2" xfId="791"/>
    <cellStyle name="Обычный 9 4 2 2 2 2" xfId="1250"/>
    <cellStyle name="Обычный 9 4 2 2 3" xfId="792"/>
    <cellStyle name="Обычный 9 4 2 2 3 2" xfId="1430"/>
    <cellStyle name="Обычный 9 4 2 2 4" xfId="790"/>
    <cellStyle name="Обычный 9 4 2 2 5" xfId="1151"/>
    <cellStyle name="Обычный 9 4 2 3" xfId="259"/>
    <cellStyle name="Обычный 9 4 2 3 2" xfId="793"/>
    <cellStyle name="Обычный 9 4 2 3 3" xfId="1051"/>
    <cellStyle name="Обычный 9 4 2 4" xfId="794"/>
    <cellStyle name="Обычный 9 4 2 4 2" xfId="1330"/>
    <cellStyle name="Обычный 9 4 2 5" xfId="789"/>
    <cellStyle name="Обычный 9 4 2 6" xfId="962"/>
    <cellStyle name="Обычный 9 4 3" xfId="260"/>
    <cellStyle name="Обычный 9 4 3 2" xfId="796"/>
    <cellStyle name="Обычный 9 4 3 2 2" xfId="1194"/>
    <cellStyle name="Обычный 9 4 3 3" xfId="797"/>
    <cellStyle name="Обычный 9 4 3 3 2" xfId="1374"/>
    <cellStyle name="Обычный 9 4 3 4" xfId="795"/>
    <cellStyle name="Обычный 9 4 3 5" xfId="1095"/>
    <cellStyle name="Обычный 9 4 4" xfId="261"/>
    <cellStyle name="Обычный 9 4 4 2" xfId="798"/>
    <cellStyle name="Обычный 9 4 4 3" xfId="1050"/>
    <cellStyle name="Обычный 9 4 5" xfId="799"/>
    <cellStyle name="Обычный 9 4 5 2" xfId="1329"/>
    <cellStyle name="Обычный 9 4 6" xfId="788"/>
    <cellStyle name="Обычный 9 4 7" xfId="906"/>
    <cellStyle name="Обычный 9 5" xfId="262"/>
    <cellStyle name="Обычный 9 5 2" xfId="263"/>
    <cellStyle name="Обычный 9 5 2 2" xfId="802"/>
    <cellStyle name="Обычный 9 5 2 2 2" xfId="1223"/>
    <cellStyle name="Обычный 9 5 2 3" xfId="803"/>
    <cellStyle name="Обычный 9 5 2 3 2" xfId="1403"/>
    <cellStyle name="Обычный 9 5 2 4" xfId="801"/>
    <cellStyle name="Обычный 9 5 2 5" xfId="1124"/>
    <cellStyle name="Обычный 9 5 3" xfId="264"/>
    <cellStyle name="Обычный 9 5 3 2" xfId="804"/>
    <cellStyle name="Обычный 9 5 3 3" xfId="1052"/>
    <cellStyle name="Обычный 9 5 4" xfId="805"/>
    <cellStyle name="Обычный 9 5 4 2" xfId="1331"/>
    <cellStyle name="Обычный 9 5 5" xfId="800"/>
    <cellStyle name="Обычный 9 5 6" xfId="935"/>
    <cellStyle name="Обычный 9 6" xfId="265"/>
    <cellStyle name="Обычный 9 6 2" xfId="807"/>
    <cellStyle name="Обычный 9 6 2 2" xfId="1169"/>
    <cellStyle name="Обычный 9 6 3" xfId="808"/>
    <cellStyle name="Обычный 9 6 3 2" xfId="1349"/>
    <cellStyle name="Обычный 9 6 4" xfId="806"/>
    <cellStyle name="Обычный 9 6 5" xfId="1070"/>
    <cellStyle name="Обычный 9 7" xfId="266"/>
    <cellStyle name="Обычный 9 7 2" xfId="809"/>
    <cellStyle name="Обычный 9 7 3" xfId="1043"/>
    <cellStyle name="Обычный 9 8" xfId="810"/>
    <cellStyle name="Обычный 9 8 2" xfId="1322"/>
    <cellStyle name="Обычный 9 9" xfId="748"/>
    <cellStyle name="Финансовый 2" xfId="267"/>
    <cellStyle name="Финансовый 2 10" xfId="268"/>
    <cellStyle name="Финансовый 2 11" xfId="269"/>
    <cellStyle name="Финансовый 2 2" xfId="270"/>
    <cellStyle name="Финансовый 2 8" xfId="271"/>
    <cellStyle name="Финансовый 2 9" xfId="272"/>
    <cellStyle name="Финансовый 3" xfId="273"/>
    <cellStyle name="Финансовый 3 10" xfId="811"/>
    <cellStyle name="Финансовый 3 11" xfId="876"/>
    <cellStyle name="Финансовый 3 2" xfId="274"/>
    <cellStyle name="Финансовый 3 2 2" xfId="275"/>
    <cellStyle name="Финансовый 3 2 2 2" xfId="276"/>
    <cellStyle name="Финансовый 3 2 2 2 2" xfId="277"/>
    <cellStyle name="Финансовый 3 2 2 2 2 2" xfId="815"/>
    <cellStyle name="Финансовый 3 2 2 2 2 3" xfId="1161"/>
    <cellStyle name="Финансовый 3 2 2 2 3" xfId="816"/>
    <cellStyle name="Финансовый 3 2 2 2 3 2" xfId="1440"/>
    <cellStyle name="Финансовый 3 2 2 2 4" xfId="814"/>
    <cellStyle name="Финансовый 3 2 2 2 5" xfId="972"/>
    <cellStyle name="Финансовый 3 2 2 3" xfId="278"/>
    <cellStyle name="Финансовый 3 2 2 3 2" xfId="818"/>
    <cellStyle name="Финансовый 3 2 2 3 2 2" xfId="1215"/>
    <cellStyle name="Финансовый 3 2 2 3 3" xfId="819"/>
    <cellStyle name="Финансовый 3 2 2 3 3 2" xfId="1395"/>
    <cellStyle name="Финансовый 3 2 2 3 4" xfId="817"/>
    <cellStyle name="Финансовый 3 2 2 3 5" xfId="1116"/>
    <cellStyle name="Финансовый 3 2 2 4" xfId="279"/>
    <cellStyle name="Финансовый 3 2 2 4 2" xfId="820"/>
    <cellStyle name="Финансовый 3 2 2 4 3" xfId="1055"/>
    <cellStyle name="Финансовый 3 2 2 5" xfId="821"/>
    <cellStyle name="Финансовый 3 2 2 5 2" xfId="1334"/>
    <cellStyle name="Финансовый 3 2 2 6" xfId="813"/>
    <cellStyle name="Финансовый 3 2 2 7" xfId="927"/>
    <cellStyle name="Финансовый 3 2 3" xfId="280"/>
    <cellStyle name="Финансовый 3 2 3 2" xfId="281"/>
    <cellStyle name="Финансовый 3 2 3 2 2" xfId="824"/>
    <cellStyle name="Финансовый 3 2 3 2 2 2" xfId="1197"/>
    <cellStyle name="Финансовый 3 2 3 2 3" xfId="825"/>
    <cellStyle name="Финансовый 3 2 3 2 3 2" xfId="1377"/>
    <cellStyle name="Финансовый 3 2 3 2 4" xfId="823"/>
    <cellStyle name="Финансовый 3 2 3 2 5" xfId="1098"/>
    <cellStyle name="Финансовый 3 2 3 3" xfId="282"/>
    <cellStyle name="Финансовый 3 2 3 3 2" xfId="826"/>
    <cellStyle name="Финансовый 3 2 3 3 3" xfId="1056"/>
    <cellStyle name="Финансовый 3 2 3 4" xfId="827"/>
    <cellStyle name="Финансовый 3 2 3 4 2" xfId="1335"/>
    <cellStyle name="Финансовый 3 2 3 5" xfId="822"/>
    <cellStyle name="Финансовый 3 2 3 6" xfId="909"/>
    <cellStyle name="Финансовый 3 2 4" xfId="283"/>
    <cellStyle name="Финансовый 3 2 4 2" xfId="284"/>
    <cellStyle name="Финансовый 3 2 4 2 2" xfId="830"/>
    <cellStyle name="Финансовый 3 2 4 2 2 2" xfId="1242"/>
    <cellStyle name="Финансовый 3 2 4 2 3" xfId="831"/>
    <cellStyle name="Финансовый 3 2 4 2 3 2" xfId="1422"/>
    <cellStyle name="Финансовый 3 2 4 2 4" xfId="829"/>
    <cellStyle name="Финансовый 3 2 4 2 5" xfId="1143"/>
    <cellStyle name="Финансовый 3 2 4 3" xfId="285"/>
    <cellStyle name="Финансовый 3 2 4 3 2" xfId="832"/>
    <cellStyle name="Финансовый 3 2 4 3 3" xfId="1057"/>
    <cellStyle name="Финансовый 3 2 4 4" xfId="833"/>
    <cellStyle name="Финансовый 3 2 4 4 2" xfId="1336"/>
    <cellStyle name="Финансовый 3 2 4 5" xfId="828"/>
    <cellStyle name="Финансовый 3 2 4 6" xfId="954"/>
    <cellStyle name="Финансовый 3 2 5" xfId="286"/>
    <cellStyle name="Финансовый 3 2 5 2" xfId="835"/>
    <cellStyle name="Финансовый 3 2 5 2 2" xfId="1179"/>
    <cellStyle name="Финансовый 3 2 5 3" xfId="836"/>
    <cellStyle name="Финансовый 3 2 5 3 2" xfId="1359"/>
    <cellStyle name="Финансовый 3 2 5 4" xfId="834"/>
    <cellStyle name="Финансовый 3 2 5 5" xfId="1080"/>
    <cellStyle name="Финансовый 3 2 6" xfId="287"/>
    <cellStyle name="Финансовый 3 2 6 2" xfId="837"/>
    <cellStyle name="Финансовый 3 2 6 3" xfId="1054"/>
    <cellStyle name="Финансовый 3 2 7" xfId="838"/>
    <cellStyle name="Финансовый 3 2 7 2" xfId="1333"/>
    <cellStyle name="Финансовый 3 2 8" xfId="812"/>
    <cellStyle name="Финансовый 3 2 9" xfId="891"/>
    <cellStyle name="Финансовый 3 3" xfId="288"/>
    <cellStyle name="Финансовый 3 3 2" xfId="289"/>
    <cellStyle name="Финансовый 3 3 2 2" xfId="290"/>
    <cellStyle name="Финансовый 3 3 2 2 2" xfId="841"/>
    <cellStyle name="Финансовый 3 3 2 2 2 2" xfId="1227"/>
    <cellStyle name="Финансовый 3 3 2 2 3" xfId="842"/>
    <cellStyle name="Финансовый 3 3 2 2 3 2" xfId="1407"/>
    <cellStyle name="Финансовый 3 3 2 2 4" xfId="840"/>
    <cellStyle name="Финансовый 3 3 2 2 5" xfId="1128"/>
    <cellStyle name="Финансовый 3 3 2 3" xfId="291"/>
    <cellStyle name="Финансовый 3 3 2 3 2" xfId="843"/>
    <cellStyle name="Финансовый 3 3 2 3 3" xfId="1058"/>
    <cellStyle name="Финансовый 3 3 2 4" xfId="844"/>
    <cellStyle name="Финансовый 3 3 2 4 2" xfId="1337"/>
    <cellStyle name="Финансовый 3 3 2 5" xfId="839"/>
    <cellStyle name="Финансовый 3 3 2 6" xfId="939"/>
    <cellStyle name="Финансовый 3 4" xfId="292"/>
    <cellStyle name="Финансовый 3 4 2" xfId="293"/>
    <cellStyle name="Финансовый 3 4 2 2" xfId="294"/>
    <cellStyle name="Финансовый 3 4 2 2 2" xfId="848"/>
    <cellStyle name="Финансовый 3 4 2 2 2 2" xfId="1251"/>
    <cellStyle name="Финансовый 3 4 2 2 3" xfId="849"/>
    <cellStyle name="Финансовый 3 4 2 2 3 2" xfId="1431"/>
    <cellStyle name="Финансовый 3 4 2 2 4" xfId="847"/>
    <cellStyle name="Финансовый 3 4 2 2 5" xfId="1152"/>
    <cellStyle name="Финансовый 3 4 2 3" xfId="295"/>
    <cellStyle name="Финансовый 3 4 2 3 2" xfId="850"/>
    <cellStyle name="Финансовый 3 4 2 3 3" xfId="1060"/>
    <cellStyle name="Финансовый 3 4 2 4" xfId="851"/>
    <cellStyle name="Финансовый 3 4 2 4 2" xfId="1339"/>
    <cellStyle name="Финансовый 3 4 2 5" xfId="846"/>
    <cellStyle name="Финансовый 3 4 2 6" xfId="963"/>
    <cellStyle name="Финансовый 3 4 3" xfId="296"/>
    <cellStyle name="Финансовый 3 4 3 2" xfId="853"/>
    <cellStyle name="Финансовый 3 4 3 2 2" xfId="1200"/>
    <cellStyle name="Финансовый 3 4 3 3" xfId="854"/>
    <cellStyle name="Финансовый 3 4 3 3 2" xfId="1380"/>
    <cellStyle name="Финансовый 3 4 3 4" xfId="852"/>
    <cellStyle name="Финансовый 3 4 3 5" xfId="1101"/>
    <cellStyle name="Финансовый 3 4 4" xfId="297"/>
    <cellStyle name="Финансовый 3 4 4 2" xfId="855"/>
    <cellStyle name="Финансовый 3 4 4 3" xfId="1059"/>
    <cellStyle name="Финансовый 3 4 5" xfId="856"/>
    <cellStyle name="Финансовый 3 4 5 2" xfId="1338"/>
    <cellStyle name="Финансовый 3 4 6" xfId="845"/>
    <cellStyle name="Финансовый 3 4 7" xfId="912"/>
    <cellStyle name="Финансовый 3 5" xfId="298"/>
    <cellStyle name="Финансовый 3 5 2" xfId="299"/>
    <cellStyle name="Финансовый 3 5 2 2" xfId="859"/>
    <cellStyle name="Финансовый 3 5 2 2 2" xfId="1196"/>
    <cellStyle name="Финансовый 3 5 2 3" xfId="860"/>
    <cellStyle name="Финансовый 3 5 2 3 2" xfId="1376"/>
    <cellStyle name="Финансовый 3 5 2 4" xfId="858"/>
    <cellStyle name="Финансовый 3 5 2 5" xfId="1097"/>
    <cellStyle name="Финансовый 3 5 3" xfId="300"/>
    <cellStyle name="Финансовый 3 5 3 2" xfId="861"/>
    <cellStyle name="Финансовый 3 5 3 3" xfId="1061"/>
    <cellStyle name="Финансовый 3 5 4" xfId="862"/>
    <cellStyle name="Финансовый 3 5 4 2" xfId="1340"/>
    <cellStyle name="Финансовый 3 5 5" xfId="857"/>
    <cellStyle name="Финансовый 3 5 6" xfId="908"/>
    <cellStyle name="Финансовый 3 6" xfId="301"/>
    <cellStyle name="Финансовый 3 6 2" xfId="302"/>
    <cellStyle name="Финансовый 3 6 2 2" xfId="865"/>
    <cellStyle name="Финансовый 3 6 2 2 2" xfId="1224"/>
    <cellStyle name="Финансовый 3 6 2 3" xfId="866"/>
    <cellStyle name="Финансовый 3 6 2 3 2" xfId="1404"/>
    <cellStyle name="Финансовый 3 6 2 4" xfId="864"/>
    <cellStyle name="Финансовый 3 6 2 5" xfId="1125"/>
    <cellStyle name="Финансовый 3 6 3" xfId="303"/>
    <cellStyle name="Финансовый 3 6 3 2" xfId="867"/>
    <cellStyle name="Финансовый 3 6 3 3" xfId="1062"/>
    <cellStyle name="Финансовый 3 6 4" xfId="868"/>
    <cellStyle name="Финансовый 3 6 4 2" xfId="1341"/>
    <cellStyle name="Финансовый 3 6 5" xfId="863"/>
    <cellStyle name="Финансовый 3 6 6" xfId="936"/>
    <cellStyle name="Финансовый 3 7" xfId="304"/>
    <cellStyle name="Финансовый 3 7 2" xfId="870"/>
    <cellStyle name="Финансовый 3 7 2 2" xfId="1164"/>
    <cellStyle name="Финансовый 3 7 3" xfId="871"/>
    <cellStyle name="Финансовый 3 7 3 2" xfId="1344"/>
    <cellStyle name="Финансовый 3 7 4" xfId="869"/>
    <cellStyle name="Финансовый 3 7 5" xfId="1065"/>
    <cellStyle name="Финансовый 3 8" xfId="305"/>
    <cellStyle name="Финансовый 3 8 2" xfId="872"/>
    <cellStyle name="Финансовый 3 8 3" xfId="1053"/>
    <cellStyle name="Финансовый 3 9" xfId="873"/>
    <cellStyle name="Финансовый 3 9 2" xfId="1332"/>
    <cellStyle name="Финансовый 4" xfId="3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zoomScaleNormal="100" workbookViewId="0">
      <selection activeCell="B22" sqref="B22"/>
    </sheetView>
  </sheetViews>
  <sheetFormatPr defaultRowHeight="12.75" x14ac:dyDescent="0.2"/>
  <cols>
    <col min="1" max="1" width="19.140625" customWidth="1"/>
    <col min="2" max="2" width="33.85546875" customWidth="1"/>
    <col min="3" max="3" width="34.28515625" customWidth="1"/>
    <col min="4" max="4" width="12.5703125" customWidth="1"/>
    <col min="5" max="5" width="14.28515625" customWidth="1"/>
    <col min="6" max="7" width="11.7109375" bestFit="1" customWidth="1"/>
    <col min="8" max="8" width="12.85546875" customWidth="1"/>
    <col min="9" max="10" width="11.7109375" bestFit="1" customWidth="1"/>
    <col min="11" max="11" width="12.28515625" customWidth="1"/>
    <col min="12" max="12" width="11.7109375" bestFit="1" customWidth="1"/>
  </cols>
  <sheetData>
    <row r="1" spans="1:12" x14ac:dyDescent="0.2">
      <c r="A1" s="20" t="s">
        <v>56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40.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4" spans="1:12" x14ac:dyDescent="0.2">
      <c r="A4" t="s">
        <v>55</v>
      </c>
    </row>
    <row r="5" spans="1:12" s="7" customFormat="1" ht="38.25" x14ac:dyDescent="0.2">
      <c r="A5" s="13" t="s">
        <v>0</v>
      </c>
      <c r="B5" s="13" t="s">
        <v>1</v>
      </c>
      <c r="C5" s="13" t="s">
        <v>2</v>
      </c>
      <c r="D5" s="13" t="s">
        <v>3</v>
      </c>
      <c r="E5" s="13" t="s">
        <v>49</v>
      </c>
      <c r="F5" s="13" t="s">
        <v>52</v>
      </c>
      <c r="G5" s="13" t="s">
        <v>4</v>
      </c>
      <c r="H5" s="13" t="s">
        <v>50</v>
      </c>
      <c r="I5" s="13" t="s">
        <v>53</v>
      </c>
      <c r="J5" s="13" t="s">
        <v>48</v>
      </c>
      <c r="K5" s="13" t="s">
        <v>51</v>
      </c>
      <c r="L5" s="13" t="s">
        <v>54</v>
      </c>
    </row>
    <row r="6" spans="1:12" s="6" customFormat="1" ht="25.5" x14ac:dyDescent="0.2">
      <c r="A6" s="15" t="s">
        <v>23</v>
      </c>
      <c r="B6" s="11" t="s">
        <v>22</v>
      </c>
      <c r="C6" s="11" t="s">
        <v>16</v>
      </c>
      <c r="D6" s="1">
        <v>4659787.5600000005</v>
      </c>
      <c r="E6" s="1">
        <v>-91838.439999999973</v>
      </c>
      <c r="F6" s="1">
        <v>4567949.12</v>
      </c>
      <c r="G6" s="1">
        <v>4626443.08</v>
      </c>
      <c r="H6" s="1">
        <v>-905094.47</v>
      </c>
      <c r="I6" s="1">
        <v>3721348.61</v>
      </c>
      <c r="J6" s="1">
        <v>2427548.23</v>
      </c>
      <c r="K6" s="1">
        <v>2212141.52</v>
      </c>
      <c r="L6" s="1">
        <v>4639689.75</v>
      </c>
    </row>
    <row r="7" spans="1:12" s="3" customFormat="1" x14ac:dyDescent="0.2">
      <c r="A7" s="16"/>
      <c r="B7" s="15" t="s">
        <v>7</v>
      </c>
      <c r="C7" s="16"/>
      <c r="D7" s="1">
        <f>D6</f>
        <v>4659787.5600000005</v>
      </c>
      <c r="E7" s="1">
        <f t="shared" ref="E7:L7" si="0">E6</f>
        <v>-91838.439999999973</v>
      </c>
      <c r="F7" s="1">
        <f t="shared" si="0"/>
        <v>4567949.12</v>
      </c>
      <c r="G7" s="1">
        <f t="shared" si="0"/>
        <v>4626443.08</v>
      </c>
      <c r="H7" s="1">
        <f t="shared" si="0"/>
        <v>-905094.47</v>
      </c>
      <c r="I7" s="1">
        <f t="shared" si="0"/>
        <v>3721348.61</v>
      </c>
      <c r="J7" s="1">
        <f t="shared" si="0"/>
        <v>2427548.23</v>
      </c>
      <c r="K7" s="1">
        <f t="shared" si="0"/>
        <v>2212141.52</v>
      </c>
      <c r="L7" s="1">
        <f t="shared" si="0"/>
        <v>4639689.75</v>
      </c>
    </row>
    <row r="8" spans="1:12" s="6" customFormat="1" ht="51" x14ac:dyDescent="0.2">
      <c r="A8" s="16"/>
      <c r="B8" s="11" t="s">
        <v>5</v>
      </c>
      <c r="C8" s="11" t="s">
        <v>15</v>
      </c>
      <c r="D8" s="1">
        <v>314600.30000000005</v>
      </c>
      <c r="E8" s="1">
        <v>-195239.90000000002</v>
      </c>
      <c r="F8" s="1">
        <v>119360.4</v>
      </c>
      <c r="G8" s="1">
        <v>313794.37</v>
      </c>
      <c r="H8" s="1">
        <v>-77905.53</v>
      </c>
      <c r="I8" s="1">
        <v>235888.84</v>
      </c>
      <c r="J8" s="1">
        <v>397301.63</v>
      </c>
      <c r="K8" s="1">
        <v>0</v>
      </c>
      <c r="L8" s="1">
        <v>397301.63</v>
      </c>
    </row>
    <row r="9" spans="1:12" s="3" customFormat="1" x14ac:dyDescent="0.2">
      <c r="A9" s="16"/>
      <c r="B9" s="15" t="s">
        <v>7</v>
      </c>
      <c r="C9" s="16"/>
      <c r="D9" s="1">
        <f>D8</f>
        <v>314600.30000000005</v>
      </c>
      <c r="E9" s="1">
        <f t="shared" ref="E9:L9" si="1">E8</f>
        <v>-195239.90000000002</v>
      </c>
      <c r="F9" s="1">
        <f t="shared" si="1"/>
        <v>119360.4</v>
      </c>
      <c r="G9" s="1">
        <f t="shared" si="1"/>
        <v>313794.37</v>
      </c>
      <c r="H9" s="1">
        <f t="shared" si="1"/>
        <v>-77905.53</v>
      </c>
      <c r="I9" s="1">
        <f t="shared" si="1"/>
        <v>235888.84</v>
      </c>
      <c r="J9" s="1">
        <f t="shared" si="1"/>
        <v>397301.63</v>
      </c>
      <c r="K9" s="1">
        <f t="shared" si="1"/>
        <v>0</v>
      </c>
      <c r="L9" s="1">
        <f t="shared" si="1"/>
        <v>397301.63</v>
      </c>
    </row>
    <row r="10" spans="1:12" s="4" customFormat="1" x14ac:dyDescent="0.2">
      <c r="A10" s="15" t="s">
        <v>23</v>
      </c>
      <c r="B10" s="16"/>
      <c r="C10" s="16"/>
      <c r="D10" s="1">
        <f>D7+D9</f>
        <v>4974387.8600000003</v>
      </c>
      <c r="E10" s="1">
        <f t="shared" ref="E10:L10" si="2">E7+E9</f>
        <v>-287078.33999999997</v>
      </c>
      <c r="F10" s="1">
        <f t="shared" si="2"/>
        <v>4687309.5200000005</v>
      </c>
      <c r="G10" s="1">
        <f t="shared" si="2"/>
        <v>4940237.45</v>
      </c>
      <c r="H10" s="1">
        <f t="shared" si="2"/>
        <v>-983000</v>
      </c>
      <c r="I10" s="1">
        <f t="shared" si="2"/>
        <v>3957237.4499999997</v>
      </c>
      <c r="J10" s="1">
        <f t="shared" si="2"/>
        <v>2824849.86</v>
      </c>
      <c r="K10" s="1">
        <f t="shared" si="2"/>
        <v>2212141.52</v>
      </c>
      <c r="L10" s="1">
        <f t="shared" si="2"/>
        <v>5036991.38</v>
      </c>
    </row>
    <row r="11" spans="1:12" s="6" customFormat="1" ht="38.25" x14ac:dyDescent="0.2">
      <c r="A11" s="15" t="s">
        <v>38</v>
      </c>
      <c r="B11" s="11" t="s">
        <v>5</v>
      </c>
      <c r="C11" s="11" t="s">
        <v>6</v>
      </c>
      <c r="D11" s="1">
        <v>0</v>
      </c>
      <c r="E11" s="1">
        <v>18167.3</v>
      </c>
      <c r="F11" s="1">
        <v>18167.3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</row>
    <row r="12" spans="1:12" s="3" customFormat="1" x14ac:dyDescent="0.2">
      <c r="A12" s="16"/>
      <c r="B12" s="15" t="s">
        <v>7</v>
      </c>
      <c r="C12" s="16"/>
      <c r="D12" s="1">
        <f>D11</f>
        <v>0</v>
      </c>
      <c r="E12" s="1">
        <f t="shared" ref="E12:L12" si="3">E11</f>
        <v>18167.3</v>
      </c>
      <c r="F12" s="1">
        <f t="shared" si="3"/>
        <v>18167.3</v>
      </c>
      <c r="G12" s="1">
        <f t="shared" si="3"/>
        <v>0</v>
      </c>
      <c r="H12" s="1">
        <f t="shared" si="3"/>
        <v>0</v>
      </c>
      <c r="I12" s="1">
        <f t="shared" si="3"/>
        <v>0</v>
      </c>
      <c r="J12" s="1">
        <f t="shared" si="3"/>
        <v>0</v>
      </c>
      <c r="K12" s="1">
        <f t="shared" si="3"/>
        <v>0</v>
      </c>
      <c r="L12" s="1">
        <f t="shared" si="3"/>
        <v>0</v>
      </c>
    </row>
    <row r="13" spans="1:12" s="6" customFormat="1" ht="76.5" x14ac:dyDescent="0.2">
      <c r="A13" s="16"/>
      <c r="B13" s="11" t="s">
        <v>17</v>
      </c>
      <c r="C13" s="11" t="s">
        <v>18</v>
      </c>
      <c r="D13" s="1">
        <v>121052.67</v>
      </c>
      <c r="E13" s="1">
        <v>-148234.4</v>
      </c>
      <c r="F13" s="1">
        <v>-27181.729999999996</v>
      </c>
      <c r="G13" s="1">
        <v>197975.3</v>
      </c>
      <c r="H13" s="1">
        <v>119201</v>
      </c>
      <c r="I13" s="1">
        <v>317176.3</v>
      </c>
      <c r="J13" s="1">
        <v>13628.11</v>
      </c>
      <c r="K13" s="1">
        <v>42596.6</v>
      </c>
      <c r="L13" s="1">
        <v>56224.71</v>
      </c>
    </row>
    <row r="14" spans="1:12" s="3" customFormat="1" x14ac:dyDescent="0.2">
      <c r="A14" s="16"/>
      <c r="B14" s="15" t="s">
        <v>7</v>
      </c>
      <c r="C14" s="16"/>
      <c r="D14" s="1">
        <f>D13</f>
        <v>121052.67</v>
      </c>
      <c r="E14" s="1">
        <f t="shared" ref="E14:L14" si="4">E13</f>
        <v>-148234.4</v>
      </c>
      <c r="F14" s="1">
        <f t="shared" si="4"/>
        <v>-27181.729999999996</v>
      </c>
      <c r="G14" s="1">
        <f t="shared" si="4"/>
        <v>197975.3</v>
      </c>
      <c r="H14" s="1">
        <f t="shared" si="4"/>
        <v>119201</v>
      </c>
      <c r="I14" s="1">
        <f t="shared" si="4"/>
        <v>317176.3</v>
      </c>
      <c r="J14" s="1">
        <f t="shared" si="4"/>
        <v>13628.11</v>
      </c>
      <c r="K14" s="1">
        <f t="shared" si="4"/>
        <v>42596.6</v>
      </c>
      <c r="L14" s="1">
        <f t="shared" si="4"/>
        <v>56224.71</v>
      </c>
    </row>
    <row r="15" spans="1:12" s="4" customFormat="1" x14ac:dyDescent="0.2">
      <c r="A15" s="15" t="s">
        <v>38</v>
      </c>
      <c r="B15" s="16"/>
      <c r="C15" s="16"/>
      <c r="D15" s="1">
        <f>D12+D14</f>
        <v>121052.67</v>
      </c>
      <c r="E15" s="1">
        <f t="shared" ref="E15:L15" si="5">E12+E14</f>
        <v>-130067.09999999999</v>
      </c>
      <c r="F15" s="1">
        <f t="shared" si="5"/>
        <v>-9014.4299999999967</v>
      </c>
      <c r="G15" s="1">
        <f t="shared" si="5"/>
        <v>197975.3</v>
      </c>
      <c r="H15" s="1">
        <f t="shared" si="5"/>
        <v>119201</v>
      </c>
      <c r="I15" s="1">
        <f t="shared" si="5"/>
        <v>317176.3</v>
      </c>
      <c r="J15" s="1">
        <f t="shared" si="5"/>
        <v>13628.11</v>
      </c>
      <c r="K15" s="1">
        <f t="shared" si="5"/>
        <v>42596.6</v>
      </c>
      <c r="L15" s="1">
        <f t="shared" si="5"/>
        <v>56224.71</v>
      </c>
    </row>
    <row r="16" spans="1:12" s="6" customFormat="1" ht="38.25" x14ac:dyDescent="0.2">
      <c r="A16" s="15" t="s">
        <v>39</v>
      </c>
      <c r="B16" s="11" t="s">
        <v>8</v>
      </c>
      <c r="C16" s="11" t="s">
        <v>31</v>
      </c>
      <c r="D16" s="14">
        <v>731946.83</v>
      </c>
      <c r="E16" s="1">
        <v>348853.43000000005</v>
      </c>
      <c r="F16" s="1">
        <v>1080800.26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</row>
    <row r="17" spans="1:12" s="3" customFormat="1" x14ac:dyDescent="0.2">
      <c r="A17" s="16"/>
      <c r="B17" s="15" t="s">
        <v>7</v>
      </c>
      <c r="C17" s="16"/>
      <c r="D17" s="1">
        <f>D16</f>
        <v>731946.83</v>
      </c>
      <c r="E17" s="1">
        <f t="shared" ref="E17:L18" si="6">E16</f>
        <v>348853.43000000005</v>
      </c>
      <c r="F17" s="1">
        <f t="shared" si="6"/>
        <v>1080800.26</v>
      </c>
      <c r="G17" s="1">
        <f t="shared" si="6"/>
        <v>0</v>
      </c>
      <c r="H17" s="1">
        <f t="shared" si="6"/>
        <v>0</v>
      </c>
      <c r="I17" s="1">
        <f t="shared" si="6"/>
        <v>0</v>
      </c>
      <c r="J17" s="1">
        <f t="shared" si="6"/>
        <v>0</v>
      </c>
      <c r="K17" s="1">
        <f t="shared" si="6"/>
        <v>0</v>
      </c>
      <c r="L17" s="1">
        <f t="shared" si="6"/>
        <v>0</v>
      </c>
    </row>
    <row r="18" spans="1:12" s="4" customFormat="1" x14ac:dyDescent="0.2">
      <c r="A18" s="15" t="s">
        <v>44</v>
      </c>
      <c r="B18" s="16"/>
      <c r="C18" s="16"/>
      <c r="D18" s="1">
        <f>D17</f>
        <v>731946.83</v>
      </c>
      <c r="E18" s="1">
        <f t="shared" si="6"/>
        <v>348853.43000000005</v>
      </c>
      <c r="F18" s="1">
        <f t="shared" si="6"/>
        <v>1080800.26</v>
      </c>
      <c r="G18" s="1">
        <f t="shared" si="6"/>
        <v>0</v>
      </c>
      <c r="H18" s="1">
        <f t="shared" si="6"/>
        <v>0</v>
      </c>
      <c r="I18" s="1">
        <f t="shared" si="6"/>
        <v>0</v>
      </c>
      <c r="J18" s="1">
        <f t="shared" si="6"/>
        <v>0</v>
      </c>
      <c r="K18" s="1">
        <f t="shared" si="6"/>
        <v>0</v>
      </c>
      <c r="L18" s="1">
        <f t="shared" si="6"/>
        <v>0</v>
      </c>
    </row>
    <row r="19" spans="1:12" s="6" customFormat="1" ht="38.25" x14ac:dyDescent="0.2">
      <c r="A19" s="15" t="s">
        <v>24</v>
      </c>
      <c r="B19" s="11" t="s">
        <v>20</v>
      </c>
      <c r="C19" s="11" t="s">
        <v>25</v>
      </c>
      <c r="D19" s="1">
        <v>20000</v>
      </c>
      <c r="E19" s="1">
        <v>-20000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</row>
    <row r="20" spans="1:12" s="3" customFormat="1" x14ac:dyDescent="0.2">
      <c r="A20" s="16"/>
      <c r="B20" s="15" t="s">
        <v>7</v>
      </c>
      <c r="C20" s="16"/>
      <c r="D20" s="1">
        <f>D19</f>
        <v>20000</v>
      </c>
      <c r="E20" s="1">
        <f t="shared" ref="E20:L21" si="7">E19</f>
        <v>-20000</v>
      </c>
      <c r="F20" s="1">
        <f t="shared" si="7"/>
        <v>0</v>
      </c>
      <c r="G20" s="1">
        <f t="shared" si="7"/>
        <v>0</v>
      </c>
      <c r="H20" s="1">
        <f t="shared" si="7"/>
        <v>0</v>
      </c>
      <c r="I20" s="1">
        <f t="shared" si="7"/>
        <v>0</v>
      </c>
      <c r="J20" s="1">
        <f t="shared" si="7"/>
        <v>0</v>
      </c>
      <c r="K20" s="1">
        <f t="shared" si="7"/>
        <v>0</v>
      </c>
      <c r="L20" s="1">
        <f t="shared" si="7"/>
        <v>0</v>
      </c>
    </row>
    <row r="21" spans="1:12" s="4" customFormat="1" x14ac:dyDescent="0.2">
      <c r="A21" s="15" t="s">
        <v>24</v>
      </c>
      <c r="B21" s="16"/>
      <c r="C21" s="16"/>
      <c r="D21" s="1">
        <f>D20</f>
        <v>20000</v>
      </c>
      <c r="E21" s="1">
        <f t="shared" si="7"/>
        <v>-20000</v>
      </c>
      <c r="F21" s="1">
        <f t="shared" si="7"/>
        <v>0</v>
      </c>
      <c r="G21" s="1">
        <f t="shared" si="7"/>
        <v>0</v>
      </c>
      <c r="H21" s="1">
        <f t="shared" si="7"/>
        <v>0</v>
      </c>
      <c r="I21" s="1">
        <f t="shared" si="7"/>
        <v>0</v>
      </c>
      <c r="J21" s="1">
        <f t="shared" si="7"/>
        <v>0</v>
      </c>
      <c r="K21" s="1">
        <f t="shared" si="7"/>
        <v>0</v>
      </c>
      <c r="L21" s="1">
        <f t="shared" si="7"/>
        <v>0</v>
      </c>
    </row>
    <row r="22" spans="1:12" s="6" customFormat="1" ht="76.5" x14ac:dyDescent="0.2">
      <c r="A22" s="15" t="s">
        <v>30</v>
      </c>
      <c r="B22" s="11" t="s">
        <v>26</v>
      </c>
      <c r="C22" s="11" t="s">
        <v>27</v>
      </c>
      <c r="D22" s="1">
        <v>0</v>
      </c>
      <c r="E22" s="1">
        <v>34155.879999999997</v>
      </c>
      <c r="F22" s="1">
        <v>34155.879999999997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</row>
    <row r="23" spans="1:12" s="3" customFormat="1" x14ac:dyDescent="0.2">
      <c r="A23" s="16"/>
      <c r="B23" s="15" t="s">
        <v>7</v>
      </c>
      <c r="C23" s="16"/>
      <c r="D23" s="1">
        <f>D22</f>
        <v>0</v>
      </c>
      <c r="E23" s="1">
        <f t="shared" ref="E23:L23" si="8">E22</f>
        <v>34155.879999999997</v>
      </c>
      <c r="F23" s="1">
        <f t="shared" si="8"/>
        <v>34155.879999999997</v>
      </c>
      <c r="G23" s="1">
        <f t="shared" si="8"/>
        <v>0</v>
      </c>
      <c r="H23" s="1">
        <f t="shared" si="8"/>
        <v>0</v>
      </c>
      <c r="I23" s="1">
        <f t="shared" si="8"/>
        <v>0</v>
      </c>
      <c r="J23" s="1">
        <f t="shared" si="8"/>
        <v>0</v>
      </c>
      <c r="K23" s="1">
        <f t="shared" si="8"/>
        <v>0</v>
      </c>
      <c r="L23" s="1">
        <f t="shared" si="8"/>
        <v>0</v>
      </c>
    </row>
    <row r="24" spans="1:12" s="6" customFormat="1" ht="38.25" x14ac:dyDescent="0.2">
      <c r="A24" s="16"/>
      <c r="B24" s="11" t="s">
        <v>28</v>
      </c>
      <c r="C24" s="11" t="s">
        <v>29</v>
      </c>
      <c r="D24" s="1">
        <v>16252</v>
      </c>
      <c r="E24" s="1">
        <v>28965.9</v>
      </c>
      <c r="F24" s="1">
        <v>45217.9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</row>
    <row r="25" spans="1:12" s="3" customFormat="1" x14ac:dyDescent="0.2">
      <c r="A25" s="16"/>
      <c r="B25" s="15" t="s">
        <v>7</v>
      </c>
      <c r="C25" s="16"/>
      <c r="D25" s="1">
        <f>D24</f>
        <v>16252</v>
      </c>
      <c r="E25" s="1">
        <f t="shared" ref="E25:L25" si="9">E24</f>
        <v>28965.9</v>
      </c>
      <c r="F25" s="1">
        <f t="shared" si="9"/>
        <v>45217.9</v>
      </c>
      <c r="G25" s="1">
        <f t="shared" si="9"/>
        <v>0</v>
      </c>
      <c r="H25" s="1">
        <f t="shared" si="9"/>
        <v>0</v>
      </c>
      <c r="I25" s="1">
        <f t="shared" si="9"/>
        <v>0</v>
      </c>
      <c r="J25" s="1">
        <f t="shared" si="9"/>
        <v>0</v>
      </c>
      <c r="K25" s="1">
        <f t="shared" si="9"/>
        <v>0</v>
      </c>
      <c r="L25" s="1">
        <f t="shared" si="9"/>
        <v>0</v>
      </c>
    </row>
    <row r="26" spans="1:12" s="6" customFormat="1" ht="38.25" x14ac:dyDescent="0.2">
      <c r="A26" s="16"/>
      <c r="B26" s="11" t="s">
        <v>5</v>
      </c>
      <c r="C26" s="11" t="s">
        <v>6</v>
      </c>
      <c r="D26" s="1">
        <v>398911.6</v>
      </c>
      <c r="E26" s="1">
        <v>-89910.959999999992</v>
      </c>
      <c r="F26" s="1">
        <v>309000.64</v>
      </c>
      <c r="G26" s="1">
        <v>20000</v>
      </c>
      <c r="H26" s="1">
        <v>73841.820000000007</v>
      </c>
      <c r="I26" s="1">
        <v>93841.82</v>
      </c>
      <c r="J26" s="1">
        <v>41520</v>
      </c>
      <c r="K26" s="1">
        <v>0</v>
      </c>
      <c r="L26" s="1">
        <v>41520</v>
      </c>
    </row>
    <row r="27" spans="1:12" s="3" customFormat="1" x14ac:dyDescent="0.2">
      <c r="A27" s="16"/>
      <c r="B27" s="15" t="s">
        <v>7</v>
      </c>
      <c r="C27" s="16"/>
      <c r="D27" s="1">
        <f>D26</f>
        <v>398911.6</v>
      </c>
      <c r="E27" s="1">
        <f t="shared" ref="E27:L27" si="10">E26</f>
        <v>-89910.959999999992</v>
      </c>
      <c r="F27" s="1">
        <f t="shared" si="10"/>
        <v>309000.64</v>
      </c>
      <c r="G27" s="1">
        <f t="shared" si="10"/>
        <v>20000</v>
      </c>
      <c r="H27" s="1">
        <f t="shared" si="10"/>
        <v>73841.820000000007</v>
      </c>
      <c r="I27" s="1">
        <f t="shared" si="10"/>
        <v>93841.82</v>
      </c>
      <c r="J27" s="1">
        <f t="shared" si="10"/>
        <v>41520</v>
      </c>
      <c r="K27" s="1">
        <f t="shared" si="10"/>
        <v>0</v>
      </c>
      <c r="L27" s="1">
        <f t="shared" si="10"/>
        <v>41520</v>
      </c>
    </row>
    <row r="28" spans="1:12" s="6" customFormat="1" ht="38.25" x14ac:dyDescent="0.2">
      <c r="A28" s="16"/>
      <c r="B28" s="11" t="s">
        <v>8</v>
      </c>
      <c r="C28" s="11" t="s">
        <v>31</v>
      </c>
      <c r="D28" s="1">
        <v>87325.63</v>
      </c>
      <c r="E28" s="1">
        <v>303850.5</v>
      </c>
      <c r="F28" s="1">
        <v>391176.13</v>
      </c>
      <c r="G28" s="1">
        <v>294111.90000000002</v>
      </c>
      <c r="H28" s="1">
        <v>588877.5</v>
      </c>
      <c r="I28" s="1">
        <v>882989.4</v>
      </c>
      <c r="J28" s="1">
        <v>414733.56</v>
      </c>
      <c r="K28" s="1">
        <v>788577.5</v>
      </c>
      <c r="L28" s="1">
        <v>1203311.06</v>
      </c>
    </row>
    <row r="29" spans="1:12" s="3" customFormat="1" x14ac:dyDescent="0.2">
      <c r="A29" s="16"/>
      <c r="B29" s="15" t="s">
        <v>7</v>
      </c>
      <c r="C29" s="16"/>
      <c r="D29" s="1">
        <f>D28</f>
        <v>87325.63</v>
      </c>
      <c r="E29" s="1">
        <f t="shared" ref="E29:L29" si="11">E28</f>
        <v>303850.5</v>
      </c>
      <c r="F29" s="1">
        <f t="shared" si="11"/>
        <v>391176.13</v>
      </c>
      <c r="G29" s="1">
        <f t="shared" si="11"/>
        <v>294111.90000000002</v>
      </c>
      <c r="H29" s="1">
        <f t="shared" si="11"/>
        <v>588877.5</v>
      </c>
      <c r="I29" s="1">
        <f t="shared" si="11"/>
        <v>882989.4</v>
      </c>
      <c r="J29" s="1">
        <f t="shared" si="11"/>
        <v>414733.56</v>
      </c>
      <c r="K29" s="1">
        <f t="shared" si="11"/>
        <v>788577.5</v>
      </c>
      <c r="L29" s="1">
        <f t="shared" si="11"/>
        <v>1203311.06</v>
      </c>
    </row>
    <row r="30" spans="1:12" s="6" customFormat="1" ht="38.25" x14ac:dyDescent="0.2">
      <c r="A30" s="16"/>
      <c r="B30" s="12" t="s">
        <v>20</v>
      </c>
      <c r="C30" s="11" t="s">
        <v>25</v>
      </c>
      <c r="D30" s="1">
        <v>130317</v>
      </c>
      <c r="E30" s="1">
        <v>39475.94</v>
      </c>
      <c r="F30" s="1">
        <v>169792.94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</row>
    <row r="31" spans="1:12" s="3" customFormat="1" x14ac:dyDescent="0.2">
      <c r="A31" s="16"/>
      <c r="B31" s="15" t="s">
        <v>7</v>
      </c>
      <c r="C31" s="16"/>
      <c r="D31" s="1">
        <f>D30</f>
        <v>130317</v>
      </c>
      <c r="E31" s="1">
        <f t="shared" ref="E31:L31" si="12">E30</f>
        <v>39475.94</v>
      </c>
      <c r="F31" s="1">
        <f t="shared" si="12"/>
        <v>169792.94</v>
      </c>
      <c r="G31" s="1">
        <f t="shared" si="12"/>
        <v>0</v>
      </c>
      <c r="H31" s="1">
        <f t="shared" si="12"/>
        <v>0</v>
      </c>
      <c r="I31" s="1">
        <f t="shared" si="12"/>
        <v>0</v>
      </c>
      <c r="J31" s="1">
        <f t="shared" si="12"/>
        <v>0</v>
      </c>
      <c r="K31" s="1">
        <f t="shared" si="12"/>
        <v>0</v>
      </c>
      <c r="L31" s="1">
        <f t="shared" si="12"/>
        <v>0</v>
      </c>
    </row>
    <row r="32" spans="1:12" s="6" customFormat="1" ht="25.5" x14ac:dyDescent="0.2">
      <c r="A32" s="16"/>
      <c r="B32" s="11" t="s">
        <v>9</v>
      </c>
      <c r="C32" s="11" t="s">
        <v>32</v>
      </c>
      <c r="D32" s="1">
        <v>263035.3</v>
      </c>
      <c r="E32" s="1">
        <v>40321.19</v>
      </c>
      <c r="F32" s="1">
        <v>303356.49</v>
      </c>
      <c r="G32" s="1">
        <v>218224.7</v>
      </c>
      <c r="H32" s="1">
        <v>45928</v>
      </c>
      <c r="I32" s="1">
        <v>264152.7</v>
      </c>
      <c r="J32" s="1">
        <v>712576.4</v>
      </c>
      <c r="K32" s="1">
        <v>-448846.7</v>
      </c>
      <c r="L32" s="1">
        <v>263729.69999999995</v>
      </c>
    </row>
    <row r="33" spans="1:12" s="3" customFormat="1" x14ac:dyDescent="0.2">
      <c r="A33" s="16"/>
      <c r="B33" s="15" t="s">
        <v>7</v>
      </c>
      <c r="C33" s="16"/>
      <c r="D33" s="1">
        <f>D32</f>
        <v>263035.3</v>
      </c>
      <c r="E33" s="1">
        <f t="shared" ref="E33:L33" si="13">E32</f>
        <v>40321.19</v>
      </c>
      <c r="F33" s="1">
        <f t="shared" si="13"/>
        <v>303356.49</v>
      </c>
      <c r="G33" s="1">
        <f t="shared" si="13"/>
        <v>218224.7</v>
      </c>
      <c r="H33" s="1">
        <f t="shared" si="13"/>
        <v>45928</v>
      </c>
      <c r="I33" s="1">
        <f t="shared" si="13"/>
        <v>264152.7</v>
      </c>
      <c r="J33" s="1">
        <f t="shared" si="13"/>
        <v>712576.4</v>
      </c>
      <c r="K33" s="1">
        <f t="shared" si="13"/>
        <v>-448846.7</v>
      </c>
      <c r="L33" s="1">
        <f t="shared" si="13"/>
        <v>263729.69999999995</v>
      </c>
    </row>
    <row r="34" spans="1:12" s="6" customFormat="1" ht="25.5" x14ac:dyDescent="0.2">
      <c r="A34" s="16"/>
      <c r="B34" s="11" t="s">
        <v>10</v>
      </c>
      <c r="C34" s="11" t="s">
        <v>11</v>
      </c>
      <c r="D34" s="1">
        <v>307590.46999999997</v>
      </c>
      <c r="E34" s="1">
        <v>51768.2</v>
      </c>
      <c r="F34" s="1">
        <v>359358.67000000004</v>
      </c>
      <c r="G34" s="1">
        <v>107793</v>
      </c>
      <c r="H34" s="1">
        <v>0</v>
      </c>
      <c r="I34" s="1">
        <v>107793</v>
      </c>
      <c r="J34" s="1">
        <v>0</v>
      </c>
      <c r="K34" s="1">
        <v>0</v>
      </c>
      <c r="L34" s="1">
        <v>0</v>
      </c>
    </row>
    <row r="35" spans="1:12" s="3" customFormat="1" x14ac:dyDescent="0.2">
      <c r="A35" s="16"/>
      <c r="B35" s="15" t="s">
        <v>7</v>
      </c>
      <c r="C35" s="16"/>
      <c r="D35" s="1">
        <f>D34</f>
        <v>307590.46999999997</v>
      </c>
      <c r="E35" s="1">
        <f t="shared" ref="E35:L35" si="14">E34</f>
        <v>51768.2</v>
      </c>
      <c r="F35" s="1">
        <f t="shared" si="14"/>
        <v>359358.67000000004</v>
      </c>
      <c r="G35" s="1">
        <f t="shared" si="14"/>
        <v>107793</v>
      </c>
      <c r="H35" s="1">
        <f t="shared" si="14"/>
        <v>0</v>
      </c>
      <c r="I35" s="1">
        <f t="shared" si="14"/>
        <v>107793</v>
      </c>
      <c r="J35" s="1">
        <f t="shared" si="14"/>
        <v>0</v>
      </c>
      <c r="K35" s="1">
        <f t="shared" si="14"/>
        <v>0</v>
      </c>
      <c r="L35" s="1">
        <f t="shared" si="14"/>
        <v>0</v>
      </c>
    </row>
    <row r="36" spans="1:12" s="6" customFormat="1" ht="51" x14ac:dyDescent="0.2">
      <c r="A36" s="16"/>
      <c r="B36" s="11" t="s">
        <v>33</v>
      </c>
      <c r="C36" s="11" t="s">
        <v>34</v>
      </c>
      <c r="D36" s="1">
        <v>132889.4</v>
      </c>
      <c r="E36" s="1">
        <v>-132889.4</v>
      </c>
      <c r="F36" s="1">
        <v>0</v>
      </c>
      <c r="G36" s="1">
        <v>74615.8</v>
      </c>
      <c r="H36" s="1">
        <v>0</v>
      </c>
      <c r="I36" s="1">
        <v>74615.8</v>
      </c>
      <c r="J36" s="1">
        <v>0</v>
      </c>
      <c r="K36" s="1">
        <v>0</v>
      </c>
      <c r="L36" s="1">
        <v>0</v>
      </c>
    </row>
    <row r="37" spans="1:12" s="3" customFormat="1" x14ac:dyDescent="0.2">
      <c r="A37" s="16"/>
      <c r="B37" s="15" t="s">
        <v>7</v>
      </c>
      <c r="C37" s="16"/>
      <c r="D37" s="1">
        <f>D36</f>
        <v>132889.4</v>
      </c>
      <c r="E37" s="1">
        <f t="shared" ref="E37:L37" si="15">E36</f>
        <v>-132889.4</v>
      </c>
      <c r="F37" s="1">
        <f t="shared" si="15"/>
        <v>0</v>
      </c>
      <c r="G37" s="1">
        <f t="shared" si="15"/>
        <v>74615.8</v>
      </c>
      <c r="H37" s="1">
        <f t="shared" si="15"/>
        <v>0</v>
      </c>
      <c r="I37" s="1">
        <f t="shared" si="15"/>
        <v>74615.8</v>
      </c>
      <c r="J37" s="1">
        <f t="shared" si="15"/>
        <v>0</v>
      </c>
      <c r="K37" s="1">
        <f t="shared" si="15"/>
        <v>0</v>
      </c>
      <c r="L37" s="1">
        <f t="shared" si="15"/>
        <v>0</v>
      </c>
    </row>
    <row r="38" spans="1:12" s="6" customFormat="1" ht="25.5" x14ac:dyDescent="0.2">
      <c r="A38" s="16"/>
      <c r="B38" s="11" t="s">
        <v>35</v>
      </c>
      <c r="C38" s="11" t="s">
        <v>36</v>
      </c>
      <c r="D38" s="1">
        <v>48618</v>
      </c>
      <c r="E38" s="1">
        <v>3558.5999999999985</v>
      </c>
      <c r="F38" s="1">
        <v>52176.6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</row>
    <row r="39" spans="1:12" s="3" customFormat="1" x14ac:dyDescent="0.2">
      <c r="A39" s="16"/>
      <c r="B39" s="15" t="s">
        <v>7</v>
      </c>
      <c r="C39" s="16"/>
      <c r="D39" s="1">
        <f>D38</f>
        <v>48618</v>
      </c>
      <c r="E39" s="1">
        <f t="shared" ref="E39:L39" si="16">E38</f>
        <v>3558.5999999999985</v>
      </c>
      <c r="F39" s="1">
        <f t="shared" si="16"/>
        <v>52176.6</v>
      </c>
      <c r="G39" s="1">
        <f t="shared" si="16"/>
        <v>0</v>
      </c>
      <c r="H39" s="1">
        <f t="shared" si="16"/>
        <v>0</v>
      </c>
      <c r="I39" s="1">
        <f t="shared" si="16"/>
        <v>0</v>
      </c>
      <c r="J39" s="1">
        <f t="shared" si="16"/>
        <v>0</v>
      </c>
      <c r="K39" s="1">
        <f t="shared" si="16"/>
        <v>0</v>
      </c>
      <c r="L39" s="1">
        <f t="shared" si="16"/>
        <v>0</v>
      </c>
    </row>
    <row r="40" spans="1:12" s="6" customFormat="1" ht="38.25" x14ac:dyDescent="0.2">
      <c r="A40" s="16"/>
      <c r="B40" s="15" t="s">
        <v>12</v>
      </c>
      <c r="C40" s="11" t="s">
        <v>37</v>
      </c>
      <c r="D40" s="1">
        <v>0</v>
      </c>
      <c r="E40" s="1">
        <v>22528.7</v>
      </c>
      <c r="F40" s="1">
        <v>22528.7</v>
      </c>
      <c r="G40" s="1">
        <v>6600</v>
      </c>
      <c r="H40" s="1">
        <v>0</v>
      </c>
      <c r="I40" s="1">
        <v>6600</v>
      </c>
      <c r="J40" s="1">
        <v>64669.3</v>
      </c>
      <c r="K40" s="1">
        <v>0</v>
      </c>
      <c r="L40" s="1">
        <v>64669.3</v>
      </c>
    </row>
    <row r="41" spans="1:12" s="6" customFormat="1" ht="25.5" x14ac:dyDescent="0.2">
      <c r="A41" s="16"/>
      <c r="B41" s="16"/>
      <c r="C41" s="11" t="s">
        <v>13</v>
      </c>
      <c r="D41" s="1">
        <v>173819.5</v>
      </c>
      <c r="E41" s="1">
        <v>-54395.91</v>
      </c>
      <c r="F41" s="1">
        <v>119423.6</v>
      </c>
      <c r="G41" s="1">
        <v>326147.40000000002</v>
      </c>
      <c r="H41" s="1">
        <v>-1032.5299999999988</v>
      </c>
      <c r="I41" s="1">
        <v>325114.90000000002</v>
      </c>
      <c r="J41" s="1">
        <v>375000</v>
      </c>
      <c r="K41" s="1">
        <v>-5283.9399999999987</v>
      </c>
      <c r="L41" s="1">
        <v>369716</v>
      </c>
    </row>
    <row r="42" spans="1:12" s="3" customFormat="1" x14ac:dyDescent="0.2">
      <c r="A42" s="16"/>
      <c r="B42" s="15" t="s">
        <v>7</v>
      </c>
      <c r="C42" s="16"/>
      <c r="D42" s="1">
        <f>D40+D41</f>
        <v>173819.5</v>
      </c>
      <c r="E42" s="1">
        <f t="shared" ref="E42:L42" si="17">E40+E41</f>
        <v>-31867.210000000003</v>
      </c>
      <c r="F42" s="1">
        <f t="shared" si="17"/>
        <v>141952.30000000002</v>
      </c>
      <c r="G42" s="1">
        <f t="shared" si="17"/>
        <v>332747.40000000002</v>
      </c>
      <c r="H42" s="1">
        <f t="shared" si="17"/>
        <v>-1032.5299999999988</v>
      </c>
      <c r="I42" s="1">
        <f t="shared" si="17"/>
        <v>331714.90000000002</v>
      </c>
      <c r="J42" s="1">
        <f t="shared" si="17"/>
        <v>439669.3</v>
      </c>
      <c r="K42" s="1">
        <f t="shared" si="17"/>
        <v>-5283.9399999999987</v>
      </c>
      <c r="L42" s="1">
        <f t="shared" si="17"/>
        <v>434385.3</v>
      </c>
    </row>
    <row r="43" spans="1:12" s="4" customFormat="1" x14ac:dyDescent="0.2">
      <c r="A43" s="15" t="s">
        <v>30</v>
      </c>
      <c r="B43" s="16"/>
      <c r="C43" s="16"/>
      <c r="D43" s="1">
        <f>D23+D25+D27+D29+D31+D33+D35+D37+D39+D42</f>
        <v>1558758.9</v>
      </c>
      <c r="E43" s="1">
        <f t="shared" ref="E43:L43" si="18">E23+E25+E27+E29+E31+E33+E35+E37+E39+E42</f>
        <v>247428.63999999998</v>
      </c>
      <c r="F43" s="1">
        <f t="shared" si="18"/>
        <v>1806187.55</v>
      </c>
      <c r="G43" s="1">
        <f t="shared" si="18"/>
        <v>1047492.8000000002</v>
      </c>
      <c r="H43" s="1">
        <f t="shared" si="18"/>
        <v>707614.79</v>
      </c>
      <c r="I43" s="1">
        <f t="shared" si="18"/>
        <v>1755107.62</v>
      </c>
      <c r="J43" s="1">
        <f t="shared" si="18"/>
        <v>1608499.26</v>
      </c>
      <c r="K43" s="1">
        <f t="shared" si="18"/>
        <v>334446.86</v>
      </c>
      <c r="L43" s="1">
        <f t="shared" si="18"/>
        <v>1942946.06</v>
      </c>
    </row>
    <row r="44" spans="1:12" s="6" customFormat="1" ht="76.5" x14ac:dyDescent="0.2">
      <c r="A44" s="17" t="s">
        <v>45</v>
      </c>
      <c r="B44" s="12" t="s">
        <v>17</v>
      </c>
      <c r="C44" s="11" t="s">
        <v>19</v>
      </c>
      <c r="D44" s="1">
        <v>53670.060000000005</v>
      </c>
      <c r="E44" s="1">
        <v>-24210.000000000004</v>
      </c>
      <c r="F44" s="1">
        <v>29460.059999999998</v>
      </c>
      <c r="G44" s="1">
        <v>0</v>
      </c>
      <c r="H44" s="1">
        <v>24210</v>
      </c>
      <c r="I44" s="1">
        <v>24210</v>
      </c>
      <c r="J44" s="1">
        <v>0</v>
      </c>
      <c r="K44" s="1">
        <v>0</v>
      </c>
      <c r="L44" s="1">
        <v>0</v>
      </c>
    </row>
    <row r="45" spans="1:12" s="3" customFormat="1" x14ac:dyDescent="0.2">
      <c r="A45" s="18"/>
      <c r="B45" s="15" t="s">
        <v>7</v>
      </c>
      <c r="C45" s="16"/>
      <c r="D45" s="1">
        <f>D44</f>
        <v>53670.060000000005</v>
      </c>
      <c r="E45" s="1">
        <f t="shared" ref="E45:L46" si="19">E44</f>
        <v>-24210.000000000004</v>
      </c>
      <c r="F45" s="1">
        <f t="shared" si="19"/>
        <v>29460.059999999998</v>
      </c>
      <c r="G45" s="1">
        <f t="shared" si="19"/>
        <v>0</v>
      </c>
      <c r="H45" s="1">
        <f t="shared" si="19"/>
        <v>24210</v>
      </c>
      <c r="I45" s="1">
        <f t="shared" si="19"/>
        <v>24210</v>
      </c>
      <c r="J45" s="1">
        <f t="shared" si="19"/>
        <v>0</v>
      </c>
      <c r="K45" s="1">
        <f t="shared" si="19"/>
        <v>0</v>
      </c>
      <c r="L45" s="1">
        <f t="shared" si="19"/>
        <v>0</v>
      </c>
    </row>
    <row r="46" spans="1:12" s="4" customFormat="1" x14ac:dyDescent="0.2">
      <c r="A46" s="15" t="s">
        <v>45</v>
      </c>
      <c r="B46" s="16"/>
      <c r="C46" s="16"/>
      <c r="D46" s="1">
        <f>D45</f>
        <v>53670.060000000005</v>
      </c>
      <c r="E46" s="1">
        <f t="shared" si="19"/>
        <v>-24210.000000000004</v>
      </c>
      <c r="F46" s="1">
        <f t="shared" si="19"/>
        <v>29460.059999999998</v>
      </c>
      <c r="G46" s="1">
        <f t="shared" si="19"/>
        <v>0</v>
      </c>
      <c r="H46" s="1">
        <f t="shared" si="19"/>
        <v>24210</v>
      </c>
      <c r="I46" s="1">
        <f t="shared" si="19"/>
        <v>24210</v>
      </c>
      <c r="J46" s="1">
        <f t="shared" si="19"/>
        <v>0</v>
      </c>
      <c r="K46" s="1">
        <f t="shared" si="19"/>
        <v>0</v>
      </c>
      <c r="L46" s="1">
        <f t="shared" si="19"/>
        <v>0</v>
      </c>
    </row>
    <row r="47" spans="1:12" s="6" customFormat="1" ht="51" customHeight="1" x14ac:dyDescent="0.2">
      <c r="A47" s="15" t="s">
        <v>42</v>
      </c>
      <c r="B47" s="11" t="s">
        <v>9</v>
      </c>
      <c r="C47" s="11" t="s">
        <v>32</v>
      </c>
      <c r="D47" s="1">
        <v>342659.69</v>
      </c>
      <c r="E47" s="1">
        <v>18840.309999999998</v>
      </c>
      <c r="F47" s="1">
        <v>361500</v>
      </c>
      <c r="G47" s="1">
        <v>0</v>
      </c>
      <c r="H47" s="1">
        <v>342659.69</v>
      </c>
      <c r="I47" s="1">
        <v>342659.69</v>
      </c>
      <c r="J47" s="1">
        <v>0</v>
      </c>
      <c r="K47" s="1">
        <v>0</v>
      </c>
      <c r="L47" s="1">
        <v>0</v>
      </c>
    </row>
    <row r="48" spans="1:12" s="3" customFormat="1" x14ac:dyDescent="0.2">
      <c r="A48" s="16"/>
      <c r="B48" s="15" t="s">
        <v>7</v>
      </c>
      <c r="C48" s="16"/>
      <c r="D48" s="1">
        <f>D47</f>
        <v>342659.69</v>
      </c>
      <c r="E48" s="1">
        <f t="shared" ref="E48:L49" si="20">E47</f>
        <v>18840.309999999998</v>
      </c>
      <c r="F48" s="1">
        <f t="shared" si="20"/>
        <v>361500</v>
      </c>
      <c r="G48" s="1">
        <f t="shared" si="20"/>
        <v>0</v>
      </c>
      <c r="H48" s="1">
        <f t="shared" si="20"/>
        <v>342659.69</v>
      </c>
      <c r="I48" s="1">
        <f t="shared" si="20"/>
        <v>342659.69</v>
      </c>
      <c r="J48" s="1">
        <f t="shared" si="20"/>
        <v>0</v>
      </c>
      <c r="K48" s="1">
        <f t="shared" si="20"/>
        <v>0</v>
      </c>
      <c r="L48" s="1">
        <f t="shared" si="20"/>
        <v>0</v>
      </c>
    </row>
    <row r="49" spans="1:12" s="4" customFormat="1" x14ac:dyDescent="0.2">
      <c r="A49" s="15" t="s">
        <v>46</v>
      </c>
      <c r="B49" s="16"/>
      <c r="C49" s="16"/>
      <c r="D49" s="1">
        <f>D48</f>
        <v>342659.69</v>
      </c>
      <c r="E49" s="1">
        <f t="shared" si="20"/>
        <v>18840.309999999998</v>
      </c>
      <c r="F49" s="1">
        <f t="shared" si="20"/>
        <v>361500</v>
      </c>
      <c r="G49" s="1">
        <f t="shared" si="20"/>
        <v>0</v>
      </c>
      <c r="H49" s="1">
        <f t="shared" si="20"/>
        <v>342659.69</v>
      </c>
      <c r="I49" s="1">
        <f t="shared" si="20"/>
        <v>342659.69</v>
      </c>
      <c r="J49" s="1">
        <f t="shared" si="20"/>
        <v>0</v>
      </c>
      <c r="K49" s="1">
        <f t="shared" si="20"/>
        <v>0</v>
      </c>
      <c r="L49" s="1">
        <f t="shared" si="20"/>
        <v>0</v>
      </c>
    </row>
    <row r="50" spans="1:12" s="6" customFormat="1" ht="60.75" customHeight="1" x14ac:dyDescent="0.2">
      <c r="A50" s="15" t="s">
        <v>40</v>
      </c>
      <c r="B50" s="11" t="s">
        <v>41</v>
      </c>
      <c r="C50" s="11" t="s">
        <v>14</v>
      </c>
      <c r="D50" s="1">
        <v>61925</v>
      </c>
      <c r="E50" s="1">
        <v>177986.38</v>
      </c>
      <c r="F50" s="1">
        <v>239911.38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</row>
    <row r="51" spans="1:12" s="3" customFormat="1" x14ac:dyDescent="0.2">
      <c r="A51" s="16"/>
      <c r="B51" s="15" t="s">
        <v>43</v>
      </c>
      <c r="C51" s="16"/>
      <c r="D51" s="1">
        <f>D50</f>
        <v>61925</v>
      </c>
      <c r="E51" s="1">
        <f t="shared" ref="E51:L52" si="21">E50</f>
        <v>177986.38</v>
      </c>
      <c r="F51" s="1">
        <f t="shared" si="21"/>
        <v>239911.38</v>
      </c>
      <c r="G51" s="1">
        <f t="shared" si="21"/>
        <v>0</v>
      </c>
      <c r="H51" s="1">
        <f t="shared" si="21"/>
        <v>0</v>
      </c>
      <c r="I51" s="1">
        <f t="shared" si="21"/>
        <v>0</v>
      </c>
      <c r="J51" s="1">
        <f t="shared" si="21"/>
        <v>0</v>
      </c>
      <c r="K51" s="1">
        <f t="shared" si="21"/>
        <v>0</v>
      </c>
      <c r="L51" s="1">
        <f t="shared" si="21"/>
        <v>0</v>
      </c>
    </row>
    <row r="52" spans="1:12" s="4" customFormat="1" x14ac:dyDescent="0.2">
      <c r="A52" s="15" t="s">
        <v>47</v>
      </c>
      <c r="B52" s="16"/>
      <c r="C52" s="16"/>
      <c r="D52" s="1">
        <f>D51</f>
        <v>61925</v>
      </c>
      <c r="E52" s="1">
        <f t="shared" si="21"/>
        <v>177986.38</v>
      </c>
      <c r="F52" s="1">
        <f t="shared" si="21"/>
        <v>239911.38</v>
      </c>
      <c r="G52" s="1">
        <f t="shared" si="21"/>
        <v>0</v>
      </c>
      <c r="H52" s="1">
        <f t="shared" si="21"/>
        <v>0</v>
      </c>
      <c r="I52" s="1">
        <f t="shared" si="21"/>
        <v>0</v>
      </c>
      <c r="J52" s="1">
        <f t="shared" si="21"/>
        <v>0</v>
      </c>
      <c r="K52" s="1">
        <f t="shared" si="21"/>
        <v>0</v>
      </c>
      <c r="L52" s="1">
        <f t="shared" si="21"/>
        <v>0</v>
      </c>
    </row>
    <row r="53" spans="1:12" s="2" customFormat="1" x14ac:dyDescent="0.2">
      <c r="A53" s="19" t="s">
        <v>21</v>
      </c>
      <c r="B53" s="19"/>
      <c r="C53" s="19"/>
      <c r="D53" s="5">
        <f>D10+D15+D18+D21+D43+D46+D49+D52</f>
        <v>7864401.0099999998</v>
      </c>
      <c r="E53" s="5">
        <f t="shared" ref="E53:L53" si="22">E10+E15+E18+E21+E43+E46+E49+E52</f>
        <v>331753.32000000007</v>
      </c>
      <c r="F53" s="5">
        <f t="shared" si="22"/>
        <v>8196154.3399999999</v>
      </c>
      <c r="G53" s="5">
        <f t="shared" si="22"/>
        <v>6185705.5499999998</v>
      </c>
      <c r="H53" s="5">
        <f t="shared" si="22"/>
        <v>210685.48000000004</v>
      </c>
      <c r="I53" s="5">
        <f t="shared" si="22"/>
        <v>6396391.0600000005</v>
      </c>
      <c r="J53" s="5">
        <f t="shared" si="22"/>
        <v>4446977.2299999995</v>
      </c>
      <c r="K53" s="5">
        <f t="shared" si="22"/>
        <v>2589184.98</v>
      </c>
      <c r="L53" s="5">
        <f t="shared" si="22"/>
        <v>7036162.1500000004</v>
      </c>
    </row>
    <row r="54" spans="1:12" s="2" customForma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s="2" customFormat="1" x14ac:dyDescent="0.2">
      <c r="D55" s="9"/>
      <c r="E55" s="9"/>
      <c r="F55" s="9"/>
      <c r="G55" s="9"/>
      <c r="H55" s="9"/>
      <c r="I55" s="9"/>
      <c r="J55" s="9"/>
      <c r="K55" s="9"/>
      <c r="L55" s="9"/>
    </row>
    <row r="56" spans="1:12" s="2" customFormat="1" x14ac:dyDescent="0.2">
      <c r="E56" s="10"/>
      <c r="F56" s="10"/>
      <c r="G56" s="10"/>
      <c r="H56" s="10"/>
      <c r="I56" s="10"/>
      <c r="J56" s="10"/>
      <c r="K56" s="10"/>
    </row>
    <row r="57" spans="1:12" s="2" customFormat="1" x14ac:dyDescent="0.2">
      <c r="D57" s="10"/>
      <c r="E57" s="9"/>
      <c r="F57" s="10"/>
      <c r="G57" s="10"/>
      <c r="H57" s="9"/>
      <c r="I57" s="10"/>
      <c r="J57" s="10"/>
      <c r="K57" s="9"/>
      <c r="L57" s="10"/>
    </row>
  </sheetData>
  <mergeCells count="38">
    <mergeCell ref="A11:A14"/>
    <mergeCell ref="B12:C12"/>
    <mergeCell ref="B14:C14"/>
    <mergeCell ref="A1:L2"/>
    <mergeCell ref="A6:A9"/>
    <mergeCell ref="B7:C7"/>
    <mergeCell ref="B9:C9"/>
    <mergeCell ref="A10:C10"/>
    <mergeCell ref="A15:C15"/>
    <mergeCell ref="A16:A17"/>
    <mergeCell ref="B17:C17"/>
    <mergeCell ref="A18:C18"/>
    <mergeCell ref="A19:A20"/>
    <mergeCell ref="B20:C20"/>
    <mergeCell ref="A21:C21"/>
    <mergeCell ref="A22:A42"/>
    <mergeCell ref="B23:C23"/>
    <mergeCell ref="B25:C25"/>
    <mergeCell ref="B27:C27"/>
    <mergeCell ref="B29:C29"/>
    <mergeCell ref="B31:C31"/>
    <mergeCell ref="B33:C33"/>
    <mergeCell ref="B35:C35"/>
    <mergeCell ref="B37:C37"/>
    <mergeCell ref="B39:C39"/>
    <mergeCell ref="B40:B41"/>
    <mergeCell ref="B42:C42"/>
    <mergeCell ref="A43:C43"/>
    <mergeCell ref="A44:A45"/>
    <mergeCell ref="B45:C45"/>
    <mergeCell ref="A52:C52"/>
    <mergeCell ref="A53:C53"/>
    <mergeCell ref="A46:C46"/>
    <mergeCell ref="A47:A48"/>
    <mergeCell ref="B48:C48"/>
    <mergeCell ref="A49:C49"/>
    <mergeCell ref="A50:A51"/>
    <mergeCell ref="B51:C51"/>
  </mergeCells>
  <pageMargins left="0.78740157480314965" right="0.39370078740157483" top="0.74803149606299213" bottom="0.78740157480314965" header="0.31496062992125984" footer="0.31496062992125984"/>
  <pageSetup paperSize="9" scale="69" fitToHeight="0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6</vt:lpstr>
      <vt:lpstr>'Приложение 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Никитенко Егор Фёдорович</dc:creator>
  <cp:lastModifiedBy>Рыженкова Елена Николаевна</cp:lastModifiedBy>
  <cp:lastPrinted>2021-02-25T09:22:32Z</cp:lastPrinted>
  <dcterms:created xsi:type="dcterms:W3CDTF">2020-09-24T12:04:44Z</dcterms:created>
  <dcterms:modified xsi:type="dcterms:W3CDTF">2021-03-02T07:49:47Z</dcterms:modified>
</cp:coreProperties>
</file>