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a_yalovaya\Desktop\93\"/>
    </mc:Choice>
  </mc:AlternateContent>
  <bookViews>
    <workbookView xWindow="-9164" yWindow="7737" windowWidth="36288" windowHeight="10303"/>
  </bookViews>
  <sheets>
    <sheet name="План мероприятий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FilterDatabase" localSheetId="0" hidden="1">'План мероприятий'!$A$8:$S$1483</definedName>
    <definedName name="_FilterDatabaseFix_10Fix_3Fix_12Fix_19Fix_4Fix_13Fix_21Fix_6Fix_2Fix_10" hidden="1">#REF!</definedName>
    <definedName name="_FilterDatabaseFix_11Fix_5Fix_14Fix_21Fix_6Fix_15Fix_23Fix_8Fix_2Fix_12Fix_12Fix_6Fix_15Fix_9Fix_3Fix_12Fix_9" localSheetId="0" hidden="1">'План мероприятий'!$A$10:$S$1481</definedName>
    <definedName name="_FilterDatabaseFix_12Fix_7Fix_16Fix_24Fix_9Fix_18Fix_3Fix_12Fix_4Fix_2Fix_2Fix_11Fix_5Fix_14Fix_8Fix_2Fix_10" hidden="1">#REF!</definedName>
    <definedName name="_FilterDatabaseFix_13Fix_9Fix_18Fix_3Fix_12Fix_20Fix_5Fix_14Fix_5Fix_4Fix_4Fix_13Fix_7Fix_1Fix_10Fix_4Fix_21" localSheetId="0" hidden="1">#REF!</definedName>
    <definedName name="_FilterDatabaseFix_1Fix_12Fix_20Fix_5Fix_14Fix_22Fix_7Fix_16Fix_6Fix_31" hidden="1">#REF!</definedName>
    <definedName name="_FilterDatabaseFix_2Fix_14Fix_22Fix_7Fix_16Fix_24Fix_9Fix_18Fix_6Fix_6Fix_6Fix_15Fix_9Fix_3Fix_12Fix_6Fix_31" hidden="1">#REF!</definedName>
    <definedName name="_FilterDatabaseFix_3Fix_16Fix_24Fix_9Fix_18Fix_3Fix_12Fix_20Fix_7Fix_8Fix_8Fix_2Fix_11Fix_5Fix_14Fix_8Fix_5Fix_10Fix_1Fix_1Fix_1Fix_11" hidden="1">#REF!</definedName>
    <definedName name="_FilterDatabaseFix_4Fix_18Fix_26" localSheetId="0" hidden="1">'План мероприятий'!$A$10:$S$1314</definedName>
    <definedName name="_FilterDatabaseFix_5Fix_19Fix_2Fix_11Fix_1Fix_10Fix_19Fix_4Fix_1Fix_10Fix_10Fix_4Fix_13Fix_7Fix_1Fix_10Fix_7Fix_20Fix_2Fix_2Fix_2Fix_2" hidden="1">#REF!</definedName>
    <definedName name="_FilterDatabaseFix_6Fix_1Fix_10Fix_17Fix_2Fix_11Fix_1Fix_10Fix_3Fix_15Fix_15Fix_9Fix_3Fix_12Fix_6Fix_15" localSheetId="0" hidden="1">'План мероприятий'!$A$10:$S$1314</definedName>
    <definedName name="_FilterDatabaseFix_7Fix_21Fix_4Fix_12Fix_20Fix_5Fix_14Fix_22Fix_8Fix_5Fix_10Fix_1Fix_1Fix_1Fix_11" hidden="1">#REF!</definedName>
    <definedName name="_FilterDatabaseFix_8Fix_23Fix_6Fix_14Fix_22Fix_7Fix_16Fix_24" localSheetId="0" hidden="1">'План мероприятий'!$A$10:$S$1314</definedName>
    <definedName name="_FilterDatabaseFix_9Fix_25Fix_8Fix_15Fix_23Fix_8Fix_17Fix_2Fix_10Fix_7Fix_20Fix_2Fix_2Fix_2Fix_2" hidden="1">#REF!</definedName>
    <definedName name="AGNKS" localSheetId="0">[1]Справочники!$E$21:$H$31</definedName>
    <definedName name="AGNKS">[2]Справочники!$E$21:$H$31</definedName>
    <definedName name="ArkhanRegionStandardShip" localSheetId="0">[3]Б_Вспом!$B$372:$G$378</definedName>
    <definedName name="ArkhanRegionStandardShip">[4]Б_Вспом!$B$372:$G$378</definedName>
    <definedName name="asdyh" localSheetId="0">#REF!</definedName>
    <definedName name="asdyh">#REF!</definedName>
    <definedName name="BaseRegion" localSheetId="0">'[3]1.1.Допущения'!$M$6</definedName>
    <definedName name="BaseRegion">'[4]1.1.Допущения'!$M$6</definedName>
    <definedName name="BasicRailStartReplacementYear" localSheetId="0">[3]ЖД_Ввод!$A$2:$E$44</definedName>
    <definedName name="BasicRailStartReplacementYear">[4]ЖД_Ввод!$A$2:$E$44</definedName>
    <definedName name="BossProviderVariable?_4470e1f7_340e_49f6_b4ab_5e027308e0e4" hidden="1">"25_01_2006"</definedName>
    <definedName name="ChosenScenario" localSheetId="0">[3]ПУ!$D$3</definedName>
    <definedName name="ChosenScenario">[4]ПУ!$D$3</definedName>
    <definedName name="ClusterAssumptions" localSheetId="0">'[3]1.1.Допущения'!$B$95:$M$112</definedName>
    <definedName name="ClusterAssumptions">'[4]1.1.Допущения'!$B$95:$M$112</definedName>
    <definedName name="ClusterName" localSheetId="0">[3]Кластеры!$D$1481:$E$1499</definedName>
    <definedName name="ClusterName">[4]Кластеры!$D$1481:$E$1499</definedName>
    <definedName name="construction" localSheetId="0">[1]Справочники!#REF!</definedName>
    <definedName name="construction">[2]Справочники!#REF!</definedName>
    <definedName name="Cost_items">[5]Справочник!$C$1:$D$163</definedName>
    <definedName name="CostsChoicer">IF([5]СЗ!XEY1="Доходный",INDIRECT(ADDRESS(MATCH([5]СЗ!XEY2,'[6]2'!S1048563:S18,0),29,4,1,"2")&amp;":"&amp;ADDRESS(MATCH([5]СЗ!XEY2,'[6]2'!S1048563:S18,0),36,4,1)),IF([5]СЗ!XEY1="Расходный",INDIRECT(ADDRESS(MATCH([5]СЗ!XEY2,'[6]2'!XEX1048563:XEX18,0),3,4,1,"2")&amp;":"&amp;ADDRESS(MATCH([5]СЗ!XEY2,'[6]2'!XEX1048563:XEX18,0),25,4,1)),[5]Справочник!$I$2))</definedName>
    <definedName name="Database" localSheetId="0">#REF!</definedName>
    <definedName name="Database">#REF!</definedName>
    <definedName name="dateCap" localSheetId="0">'[1]3.OpEx'!$G:$G</definedName>
    <definedName name="dateCap">'[2]3.OpEx'!$G:$G</definedName>
    <definedName name="dateOp" localSheetId="0">'[1]3.OpEx'!$F:$F</definedName>
    <definedName name="dateOp">'[2]3.OpEx'!$F:$F</definedName>
    <definedName name="DB_GRO" localSheetId="0">#REF!</definedName>
    <definedName name="DB_GRO">#REF!</definedName>
    <definedName name="DB_RGK" localSheetId="0">#REF!</definedName>
    <definedName name="DB_RGK">#REF!</definedName>
    <definedName name="DemandPoint_Cluster" localSheetId="0">[3]Кластеры!$C$3:$H$1477</definedName>
    <definedName name="DemandPoint_Cluster">[4]Кластеры!$C$3:$H$1477</definedName>
    <definedName name="DiscountRate" localSheetId="0">[3]ПУ!$D$5</definedName>
    <definedName name="DiscountRate">[4]ПУ!$D$5</definedName>
    <definedName name="DPP_obj_mpg" localSheetId="0">#REF!</definedName>
    <definedName name="DPP_obj_mpg">#REF!</definedName>
    <definedName name="DPP_Obj_mpg_sys" localSheetId="0">#REF!</definedName>
    <definedName name="DPP_Obj_mpg_sys">#REF!</definedName>
    <definedName name="DPP_Obj_mtg" localSheetId="0">#REF!</definedName>
    <definedName name="DPP_Obj_mtg">#REF!</definedName>
    <definedName name="DPP_prog_bas">#REF!</definedName>
    <definedName name="DPP_prog_bas_GTS">#REF!</definedName>
    <definedName name="DPP_prog_max">#REF!</definedName>
    <definedName name="DPP_prog_max_GTS">#REF!</definedName>
    <definedName name="DPP_prog_min">#REF!</definedName>
    <definedName name="DPP_prog_min_GTS">#REF!</definedName>
    <definedName name="equipPriceMod" localSheetId="0">[1]Справочники!#REF!</definedName>
    <definedName name="equipPriceMod">[2]Справочники!#REF!</definedName>
    <definedName name="equipPriceRUR" localSheetId="0">[1]Справочники!#REF!</definedName>
    <definedName name="equipPriceRUR">[2]Справочники!#REF!</definedName>
    <definedName name="equipPriceUSD" localSheetId="0">[1]Справочники!#REF!</definedName>
    <definedName name="equipPriceUSD">[2]Справочники!#REF!</definedName>
    <definedName name="ExtraRailStartReplacementYear" localSheetId="0">[3]ЖД_Ввод!$H$2:$L$44</definedName>
    <definedName name="ExtraRailStartReplacementYear">[4]ЖД_Ввод!$H$2:$L$44</definedName>
    <definedName name="filtr" localSheetId="0">#REF!</definedName>
    <definedName name="filtr">#REF!</definedName>
    <definedName name="Ghbvj" localSheetId="0" hidden="1">#REF!</definedName>
    <definedName name="Ghbvj" hidden="1">#REF!</definedName>
    <definedName name="HDSDZagol_DATA" localSheetId="0" hidden="1">[7]XLR_NoRangeSheet!$C$6</definedName>
    <definedName name="HDSDZagol_DATA" hidden="1">[8]XLR_NoRangeSheet!$C$6</definedName>
    <definedName name="HDSDZagol_FIORUK" localSheetId="0" hidden="1">[7]XLR_NoRangeSheet!$D$6</definedName>
    <definedName name="HDSDZagol_FIORUK" hidden="1">[8]XLR_NoRangeSheet!$D$6</definedName>
    <definedName name="HDSDZagol_FIOUKG" localSheetId="0" hidden="1">[7]XLR_NoRangeSheet!$E$6</definedName>
    <definedName name="HDSDZagol_FIOUKG" hidden="1">[8]XLR_NoRangeSheet!$E$6</definedName>
    <definedName name="HDSDZagol_FRMRASCH" localSheetId="0" hidden="1">[9]XLR_NoRangeSheet!$F$6</definedName>
    <definedName name="HDSDZagol_FRMRASCH" hidden="1">[10]XLR_NoRangeSheet!$F$6</definedName>
    <definedName name="HDSDZagol_NAMPODR" localSheetId="0" hidden="1">[7]XLR_NoRangeSheet!$B$6</definedName>
    <definedName name="HDSDZagol_NAMPODR" hidden="1">[8]XLR_NoRangeSheet!$B$6</definedName>
    <definedName name="IRR_obj_GP_mpg" localSheetId="0">#REF!</definedName>
    <definedName name="IRR_obj_GP_mpg">#REF!</definedName>
    <definedName name="IRR_obj_mpg" localSheetId="0">#REF!</definedName>
    <definedName name="IRR_obj_mpg">#REF!</definedName>
    <definedName name="IRR_Obj_mpg_sys" localSheetId="0">#REF!</definedName>
    <definedName name="IRR_Obj_mpg_sys">#REF!</definedName>
    <definedName name="IRR_obj_mtg">#REF!</definedName>
    <definedName name="IRR_prog_bas" localSheetId="0">[11]Р_Промышленный!$E$592</definedName>
    <definedName name="IRR_prog_bas">[12]Р_Промышленный!$E$592</definedName>
    <definedName name="IRR_prog_bas_GP" localSheetId="0">[11]Р_Промышленный!$E$653</definedName>
    <definedName name="IRR_prog_bas_GP">[12]Р_Промышленный!$E$653</definedName>
    <definedName name="IRR_prog_bas_GP_GTS" localSheetId="0">'[11]Р_Промышленный (ГТС)'!$E$651</definedName>
    <definedName name="IRR_prog_bas_GP_GTS">'[12]Р_Промышленный (ГТС)'!$E$651</definedName>
    <definedName name="IRR_prog_bas_GTS" localSheetId="0">'[11]Р_Промышленный (ГТС)'!$E$590</definedName>
    <definedName name="IRR_prog_bas_GTS">'[12]Р_Промышленный (ГТС)'!$E$590</definedName>
    <definedName name="IRR_prog_max" localSheetId="0">[11]Р_Потенциальный!$E$590</definedName>
    <definedName name="IRR_prog_max">[12]Р_Потенциальный!$E$590</definedName>
    <definedName name="IRR_prog_max_GP" localSheetId="0">[11]Р_Потенциальный!$E$651</definedName>
    <definedName name="IRR_prog_max_GP">[12]Р_Потенциальный!$E$651</definedName>
    <definedName name="IRR_prog_max_GP_GTS" localSheetId="0">'[11]Р_Потенциальный (ГТС)'!$E$650</definedName>
    <definedName name="IRR_prog_max_GP_GTS">'[12]Р_Потенциальный (ГТС)'!$E$650</definedName>
    <definedName name="IRR_prog_max_GTS" localSheetId="0">'[11]Р_Потенциальный (ГТС)'!$E$589</definedName>
    <definedName name="IRR_prog_max_GTS">'[12]Р_Потенциальный (ГТС)'!$E$589</definedName>
    <definedName name="IRR_prog_min" localSheetId="0">[11]Р_Социальный!$E$592</definedName>
    <definedName name="IRR_prog_min">[12]Р_Социальный!$E$592</definedName>
    <definedName name="IRR_prog_min_GP" localSheetId="0">[11]Р_Социальный!$E$653</definedName>
    <definedName name="IRR_prog_min_GP">[12]Р_Социальный!$E$653</definedName>
    <definedName name="IRR_prog_min_GTS" localSheetId="0">'[11]Р_Социальный (ГТС)'!$E$590</definedName>
    <definedName name="IRR_prog_min_GTS">'[12]Р_Социальный (ГТС)'!$E$590</definedName>
    <definedName name="IRR_prog_min_GTS_GP" localSheetId="0">'[11]Р_Социальный (ГТС)'!$E$651</definedName>
    <definedName name="IRR_prog_min_GTS_GP">'[12]Р_Социальный (ГТС)'!$E$651</definedName>
    <definedName name="JR_PAGE_ANCHOR_0_1" localSheetId="0">#REF!</definedName>
    <definedName name="JR_PAGE_ANCHOR_0_1">#REF!</definedName>
    <definedName name="JR_PAGE_ANCHOR_0_2" localSheetId="0">#REF!</definedName>
    <definedName name="JR_PAGE_ANCHOR_0_2">#REF!</definedName>
    <definedName name="JR_PAGE_ANCHOR_0_3" localSheetId="0">#REF!</definedName>
    <definedName name="JR_PAGE_ANCHOR_0_3">#REF!</definedName>
    <definedName name="JR_PAGE_ANCHOR_0_4">#REF!</definedName>
    <definedName name="KalinRegionStandardShip" localSheetId="0">[3]Б_Вспом!$B$184:$G$190</definedName>
    <definedName name="KalinRegionStandardShip">[4]Б_Вспом!$B$184:$G$190</definedName>
    <definedName name="KhabarovRegionStandardShip" localSheetId="0">[3]Б_Вспом!$B$278:$G$284</definedName>
    <definedName name="KhabarovRegionStandardShip">[4]Б_Вспом!$B$278:$G$284</definedName>
    <definedName name="KrasnodarRegionStandardShip" localSheetId="0">[3]Б_Вспом!$B$90:$G$96</definedName>
    <definedName name="KrasnodarRegionStandardShip">[4]Б_Вспом!$B$90:$G$96</definedName>
    <definedName name="LeningradRegionStandardShip" localSheetId="0">[3]Б_Вспом!$B$43:$G$49</definedName>
    <definedName name="LeningradRegionStandardShip">[4]Б_Вспом!$B$43:$G$49</definedName>
    <definedName name="lf" localSheetId="0" hidden="1">#REF!</definedName>
    <definedName name="lf" hidden="1">#REF!</definedName>
    <definedName name="LNG_Diesel_equiv" localSheetId="0">'[3]1.1.Допущения'!$E$148</definedName>
    <definedName name="LNG_Diesel_equiv">'[4]1.1.Допущения'!$E$148</definedName>
    <definedName name="LNG_MGO_equiv" localSheetId="0">'[3]1.1.Допущения'!$E$149</definedName>
    <definedName name="LNG_MGO_equiv">'[4]1.1.Допущения'!$E$149</definedName>
    <definedName name="mat_z_GRO_2005" localSheetId="0">#REF!</definedName>
    <definedName name="mat_z_GRO_2005">#REF!</definedName>
    <definedName name="ModPags" localSheetId="0">[1]Справочники!$B$21:$D$31</definedName>
    <definedName name="ModPags">[2]Справочники!$B$21:$D$31</definedName>
    <definedName name="MurmanskRegionStandardShip" localSheetId="0">[3]Б_Вспом!$B$325:$G$331</definedName>
    <definedName name="MurmanskRegionStandardShip">[4]Б_Вспом!$B$325:$G$331</definedName>
    <definedName name="NA_go">1/25</definedName>
    <definedName name="NA_grs">1/15</definedName>
    <definedName name="NA_mpg">1/50</definedName>
    <definedName name="name_f" localSheetId="0">#REF!</definedName>
    <definedName name="name_f">#REF!</definedName>
    <definedName name="name_GRO" localSheetId="0">#REF!</definedName>
    <definedName name="name_GRO">#REF!</definedName>
    <definedName name="name_grs" localSheetId="0">#REF!</definedName>
    <definedName name="name_grs">#REF!</definedName>
    <definedName name="name_region" localSheetId="0">[11]Н!$B$5</definedName>
    <definedName name="name_region">[12]Н!$B$5</definedName>
    <definedName name="NPV_obj_GP_mpg" localSheetId="0">#REF!</definedName>
    <definedName name="NPV_obj_GP_mpg">#REF!</definedName>
    <definedName name="NPV_obj_mpg" localSheetId="0">#REF!</definedName>
    <definedName name="NPV_obj_mpg">#REF!</definedName>
    <definedName name="NPV_Obj_mpg_sys" localSheetId="0">#REF!</definedName>
    <definedName name="NPV_Obj_mpg_sys">#REF!</definedName>
    <definedName name="NPV_Obj_mtg" localSheetId="0">[11]Р_МТГ!$D$224</definedName>
    <definedName name="NPV_Obj_mtg">[12]Р_МТГ!$D$224</definedName>
    <definedName name="NPV_obj_sysobj" localSheetId="0">#REF!</definedName>
    <definedName name="NPV_obj_sysobj">#REF!</definedName>
    <definedName name="NPV_prog_bas" localSheetId="0">[11]Р_Промышленный!$E$591</definedName>
    <definedName name="NPV_prog_bas">[12]Р_Промышленный!$E$591</definedName>
    <definedName name="NPV_prog_bas_GP" localSheetId="0">[11]Р_Промышленный!$E$652</definedName>
    <definedName name="NPV_prog_bas_GP">[12]Р_Промышленный!$E$652</definedName>
    <definedName name="NPV_prog_bas_GP_GTS" localSheetId="0">'[11]Р_Промышленный (ГТС)'!$E$650</definedName>
    <definedName name="NPV_prog_bas_GP_GTS">'[12]Р_Промышленный (ГТС)'!$E$650</definedName>
    <definedName name="NPV_prog_bas_GTS" localSheetId="0">'[11]Р_Промышленный (ГТС)'!$E$589</definedName>
    <definedName name="NPV_prog_bas_GTS">'[12]Р_Промышленный (ГТС)'!$E$589</definedName>
    <definedName name="NPV_prog_max" localSheetId="0">[11]Р_Потенциальный!$E$589</definedName>
    <definedName name="NPV_prog_max">[12]Р_Потенциальный!$E$589</definedName>
    <definedName name="NPV_prog_max_GP" localSheetId="0">[11]Р_Потенциальный!$E$650</definedName>
    <definedName name="NPV_prog_max_GP">[12]Р_Потенциальный!$E$650</definedName>
    <definedName name="NPV_prog_max_GP_GTS" localSheetId="0">'[11]Р_Потенциальный (ГТС)'!$E$649</definedName>
    <definedName name="NPV_prog_max_GP_GTS">'[12]Р_Потенциальный (ГТС)'!$E$649</definedName>
    <definedName name="NPV_prog_max_GTS" localSheetId="0">'[11]Р_Потенциальный (ГТС)'!$E$588</definedName>
    <definedName name="NPV_prog_max_GTS">'[12]Р_Потенциальный (ГТС)'!$E$588</definedName>
    <definedName name="NPV_prog_min" localSheetId="0">[11]Р_Социальный!$E$591</definedName>
    <definedName name="NPV_prog_min">[12]Р_Социальный!$E$591</definedName>
    <definedName name="NPV_prog_min_GP" localSheetId="0">[11]Р_Социальный!$E$652</definedName>
    <definedName name="NPV_prog_min_GP">[12]Р_Социальный!$E$652</definedName>
    <definedName name="NPV_prog_min_GTS" localSheetId="0">'[11]Р_Социальный (ГТС)'!$E$589</definedName>
    <definedName name="NPV_prog_min_GTS">'[12]Р_Социальный (ГТС)'!$E$589</definedName>
    <definedName name="NPV_prog_min_GTS_GP" localSheetId="0">'[11]Р_Социальный (ГТС)'!$E$650</definedName>
    <definedName name="NPV_prog_min_GTS_GP">'[12]Р_Социальный (ГТС)'!$E$650</definedName>
    <definedName name="NV_obj_GP_mpg" localSheetId="0">#REF!</definedName>
    <definedName name="NV_obj_GP_mpg">#REF!</definedName>
    <definedName name="NV_obj_gro_mpg" localSheetId="0">#REF!</definedName>
    <definedName name="NV_obj_gro_mpg">#REF!</definedName>
    <definedName name="NV_obj_gro_mtg" localSheetId="0">#REF!</definedName>
    <definedName name="NV_obj_gro_mtg">#REF!</definedName>
    <definedName name="NV_obj_mpg">#REF!</definedName>
    <definedName name="NV_Obj_mpg_sys">#REF!</definedName>
    <definedName name="NV_Obj_mtg">#REF!</definedName>
    <definedName name="NV_prog_bas" localSheetId="0">[11]Р_Промышленный!$E$590</definedName>
    <definedName name="NV_prog_bas">[12]Р_Промышленный!$E$590</definedName>
    <definedName name="NV_prog_bas_GP" localSheetId="0">[11]Р_Промышленный!$E$651</definedName>
    <definedName name="NV_prog_bas_GP">[12]Р_Промышленный!$E$651</definedName>
    <definedName name="NV_prog_bas_GP_GTS" localSheetId="0">'[11]Р_Промышленный (ГТС)'!$E$649</definedName>
    <definedName name="NV_prog_bas_GP_GTS">'[12]Р_Промышленный (ГТС)'!$E$649</definedName>
    <definedName name="NV_prog_bas_GRO" localSheetId="0">[11]Р_Промышленный!$C$824</definedName>
    <definedName name="NV_prog_bas_GRO">[12]Р_Промышленный!$C$824</definedName>
    <definedName name="NV_prog_bas_GRO_GTS" localSheetId="0">'[11]Р_Промышленный (ГТС)'!$C$820</definedName>
    <definedName name="NV_prog_bas_GRO_GTS">'[12]Р_Промышленный (ГТС)'!$C$820</definedName>
    <definedName name="NV_prog_bas_GTS" localSheetId="0">'[11]Р_Промышленный (ГТС)'!$E$588</definedName>
    <definedName name="NV_prog_bas_GTS">'[12]Р_Промышленный (ГТС)'!$E$588</definedName>
    <definedName name="NV_prog_bas_MRG" localSheetId="0">#REF!</definedName>
    <definedName name="NV_prog_bas_MRG">#REF!</definedName>
    <definedName name="NV_prog_bas_RGK" localSheetId="0">[11]Р_Промышленный!$C$734</definedName>
    <definedName name="NV_prog_bas_RGK">[12]Р_Промышленный!$C$734</definedName>
    <definedName name="NV_prog_bas_RGK_GTS" localSheetId="0">'[11]Р_Промышленный (ГТС)'!$C$732</definedName>
    <definedName name="NV_prog_bas_RGK_GTS">'[12]Р_Промышленный (ГТС)'!$C$732</definedName>
    <definedName name="NV_prog_max" localSheetId="0">[11]Р_Потенциальный!$E$588</definedName>
    <definedName name="NV_prog_max">[12]Р_Потенциальный!$E$588</definedName>
    <definedName name="NV_prog_max_GP" localSheetId="0">[11]Р_Потенциальный!$E$649</definedName>
    <definedName name="NV_prog_max_GP">[12]Р_Потенциальный!$E$649</definedName>
    <definedName name="NV_prog_max_GP_GTS" localSheetId="0">'[11]Р_Потенциальный (ГТС)'!$E$648</definedName>
    <definedName name="NV_prog_max_GP_GTS">'[12]Р_Потенциальный (ГТС)'!$E$648</definedName>
    <definedName name="NV_prog_max_GRO" localSheetId="0">[11]Р_Потенциальный!$C$820</definedName>
    <definedName name="NV_prog_max_GRO">[12]Р_Потенциальный!$C$820</definedName>
    <definedName name="NV_prog_max_GRO_GTS" localSheetId="0">'[11]Р_Потенциальный (ГТС)'!$C$819</definedName>
    <definedName name="NV_prog_max_GRO_GTS">'[12]Р_Потенциальный (ГТС)'!$C$819</definedName>
    <definedName name="NV_prog_max_GTS" localSheetId="0">'[11]Р_Потенциальный (ГТС)'!$E$587</definedName>
    <definedName name="NV_prog_max_GTS">'[12]Р_Потенциальный (ГТС)'!$E$587</definedName>
    <definedName name="NV_prog_max_MRG_GTS" localSheetId="0">'[11]Р_Потенциальный (ГТС)'!$C$731</definedName>
    <definedName name="NV_prog_max_MRG_GTS">'[12]Р_Потенциальный (ГТС)'!$C$731</definedName>
    <definedName name="NV_prog_max_RGK" localSheetId="0">[11]Р_Потенциальный!$C$732</definedName>
    <definedName name="NV_prog_max_RGK">[12]Р_Потенциальный!$C$732</definedName>
    <definedName name="NV_prog_min" localSheetId="0">[11]Р_Социальный!$E$590</definedName>
    <definedName name="NV_prog_min">[12]Р_Социальный!$E$590</definedName>
    <definedName name="NV_prog_min_GP" localSheetId="0">[11]Р_Социальный!$E$651</definedName>
    <definedName name="NV_prog_min_GP">[12]Р_Социальный!$E$651</definedName>
    <definedName name="NV_prog_min_GRO" localSheetId="0">[11]Р_Социальный!$C$824</definedName>
    <definedName name="NV_prog_min_GRO">[12]Р_Социальный!$C$824</definedName>
    <definedName name="NV_prog_min_GRO_GTS" localSheetId="0">'[11]Р_Социальный (ГТС)'!$C$820</definedName>
    <definedName name="NV_prog_min_GRO_GTS">'[12]Р_Социальный (ГТС)'!$C$820</definedName>
    <definedName name="NV_prog_min_GTS" localSheetId="0">'[11]Р_Социальный (ГТС)'!$E$588</definedName>
    <definedName name="NV_prog_min_GTS">'[12]Р_Социальный (ГТС)'!$E$588</definedName>
    <definedName name="NV_prog_min_GTS_GP" localSheetId="0">'[11]Р_Социальный (ГТС)'!$E$649</definedName>
    <definedName name="NV_prog_min_GTS_GP">'[12]Р_Социальный (ГТС)'!$E$649</definedName>
    <definedName name="NV_prog_min_GTS_GRO" localSheetId="0">#REF!</definedName>
    <definedName name="NV_prog_min_GTS_GRO">#REF!</definedName>
    <definedName name="NV_prog_min_GTS_RGK" localSheetId="0">#REF!</definedName>
    <definedName name="NV_prog_min_GTS_RGK">#REF!</definedName>
    <definedName name="NV_prog_min_RGK" localSheetId="0">[11]Р_Социальный!$C$734</definedName>
    <definedName name="NV_prog_min_RGK">[12]Р_Социальный!$C$734</definedName>
    <definedName name="NV_prog_min_RGK_GTS" localSheetId="0">'[11]Р_Социальный (ГТС)'!$C$732</definedName>
    <definedName name="NV_prog_min_RGK_GTS">'[12]Р_Социальный (ГТС)'!$C$732</definedName>
    <definedName name="opt_n_2005" localSheetId="0">#REF!</definedName>
    <definedName name="opt_n_2005">#REF!</definedName>
    <definedName name="opt_pr_2005" localSheetId="0">#REF!</definedName>
    <definedName name="opt_pr_2005">#REF!</definedName>
    <definedName name="ownneeds" localSheetId="0">[1]Справочники!$J$22:$M$31</definedName>
    <definedName name="ownneeds">[2]Справочники!$J$22:$M$31</definedName>
    <definedName name="PlantCapexDistr" localSheetId="0">'[3]1.2.Справочник затрат'!$S$5:$AA$14</definedName>
    <definedName name="PlantCapexDistr">'[4]1.2.Справочник затрат'!$S$5:$AA$14</definedName>
    <definedName name="PlantProperties" localSheetId="0">'[3]1.2.Справочник затрат'!$B$5:$J$47</definedName>
    <definedName name="PlantProperties">'[4]1.2.Справочник затрат'!$B$5:$J$47</definedName>
    <definedName name="PlantTypes" localSheetId="0">'[3]1.2.Справочник затрат'!$B$5:$J$5</definedName>
    <definedName name="PlantTypes">'[4]1.2.Справочник затрат'!$B$5:$J$5</definedName>
    <definedName name="poisk" localSheetId="0">#REF!</definedName>
    <definedName name="poisk">#REF!</definedName>
    <definedName name="POld" localSheetId="0">#REF!</definedName>
    <definedName name="POld">#REF!</definedName>
    <definedName name="price_nas" localSheetId="0">#REF!</definedName>
    <definedName name="price_nas">#REF!</definedName>
    <definedName name="price_potr" localSheetId="0">#REF!</definedName>
    <definedName name="price_potr">#REF!</definedName>
    <definedName name="PrimorskRegionStandardShip" localSheetId="0">[3]Б_Вспом!$B$231:$G$237</definedName>
    <definedName name="PrimorskRegionStandardShip">[4]Б_Вспом!$B$231:$G$237</definedName>
    <definedName name="Print_Area" localSheetId="0">'План мероприятий'!$A$1:$S$1493</definedName>
    <definedName name="Print_AreaFix_14Fix_28Fix_28Fix_26Fix_26Fix_26Fix_26Fix_26Fix_8Fix_17Fix_17Fix_17Fix_17Fix_17Fix_17Fix_17Fix_12" localSheetId="0">'План мероприятий'!$A$5:$S$1481</definedName>
    <definedName name="Print_AreaFix_15Fix_30Fix_30Fix_28Fix_28Fix_28Fix_28Fix_28Fix_9Fix_19Fix_19Fix_19Fix_19Fix_19Fix_19Fix_19" localSheetId="0">'План мероприятий'!$A$5:$S$1481</definedName>
    <definedName name="ProfitTaxRate" localSheetId="0">'[3]1.1.Допущения'!$E$127</definedName>
    <definedName name="ProfitTaxRate">'[4]1.1.Допущения'!$E$127</definedName>
    <definedName name="qqq" localSheetId="0">#REF!</definedName>
    <definedName name="qqq">#REF!</definedName>
    <definedName name="rate_corp_tax" localSheetId="0">[11]Н!$B$9</definedName>
    <definedName name="rate_corp_tax">[12]Н!$B$9</definedName>
    <definedName name="rate_discount" localSheetId="0">[11]Н!$B$8</definedName>
    <definedName name="rate_discount">[12]Н!$B$8</definedName>
    <definedName name="rate_property_tax" localSheetId="0">[11]Н!$B$10</definedName>
    <definedName name="rate_property_tax">[12]Н!$B$10</definedName>
    <definedName name="rate_social_tax" localSheetId="0">[11]Н!$B$12</definedName>
    <definedName name="rate_social_tax">[12]Н!$B$12</definedName>
    <definedName name="rate_vat" localSheetId="0">[11]Н!$B$11</definedName>
    <definedName name="rate_vat">[12]Н!$B$11</definedName>
    <definedName name="Region">[13]Tech!$B$2:$B$7</definedName>
    <definedName name="Region_list" localSheetId="0">[3]Регионы!$I$5:$I$89</definedName>
    <definedName name="Region_list">[4]Регионы!$I$5:$I$89</definedName>
    <definedName name="RegionAssumptions" localSheetId="0">'[3]1.1.Допущения'!$B$5:$M$92</definedName>
    <definedName name="RegionAssumptions">'[4]1.1.Допущения'!$B$5:$M$92</definedName>
    <definedName name="regions" localSheetId="0">[14]Справочники!$A$5:$B$89</definedName>
    <definedName name="regions">[15]Справочники!$A$5:$B$89</definedName>
    <definedName name="RostovRegionStandardShip" localSheetId="0">[3]Б_Вспом!$B$137:$G$143</definedName>
    <definedName name="RostovRegionStandardShip">[4]Б_Вспом!$B$137:$G$143</definedName>
    <definedName name="rozn_n_2005" localSheetId="0">#REF!</definedName>
    <definedName name="rozn_n_2005">#REF!</definedName>
    <definedName name="rozn_pr_2005" localSheetId="0">#REF!</definedName>
    <definedName name="rozn_pr_2005">#REF!</definedName>
    <definedName name="ruftjh" localSheetId="0">#REF!</definedName>
    <definedName name="ruftjh">#REF!</definedName>
    <definedName name="SakhalinRegionStandardShip" localSheetId="0">[3]Б_Вспом!$B$452:$G$458</definedName>
    <definedName name="SakhalinRegionStandardShip">[4]Б_Вспом!$B$452:$G$458</definedName>
    <definedName name="SAPBEXdnldView" hidden="1">"3ZEP4UFJRC6JERIJXZ603CZDV"</definedName>
    <definedName name="SAPBEXhrIndnt" hidden="1">"Wide"</definedName>
    <definedName name="SAPBEXrevision" hidden="1">1</definedName>
    <definedName name="SAPBEXsysID" hidden="1">"DCS"</definedName>
    <definedName name="SAPBEXwbID" hidden="1">"405DCR6Q8DHWLUU5MIJ5ZV4LG"</definedName>
    <definedName name="SAPsysID" hidden="1">"708C5W7SBKP804JT78WJ0JNKI"</definedName>
    <definedName name="SAPwbID" hidden="1">"ARS"</definedName>
    <definedName name="sdfgfgh" localSheetId="0">#REF!</definedName>
    <definedName name="sdfgfgh">#REF!</definedName>
    <definedName name="sf" localSheetId="0">#REF!</definedName>
    <definedName name="sf">#REF!</definedName>
    <definedName name="ShipDisplacementRate" localSheetId="0">'[3]1.1.Допущения'!$E$177</definedName>
    <definedName name="ShipDisplacementRate">'[4]1.1.Допущения'!$E$177</definedName>
    <definedName name="sp" localSheetId="0">#REF!</definedName>
    <definedName name="sp">#REF!</definedName>
    <definedName name="spiso_grs" localSheetId="0">#REF!</definedName>
    <definedName name="spiso_grs">#REF!</definedName>
    <definedName name="spisok" localSheetId="0">#REF!</definedName>
    <definedName name="spisok">#REF!</definedName>
    <definedName name="staffSalary" localSheetId="0">[1]Справочники!$B$44:$G$127</definedName>
    <definedName name="staffSalary">[2]Справочники!$B$44:$G$127</definedName>
    <definedName name="StationProperties" localSheetId="0">'[3]1.2.Справочник затрат'!$B$80:$Q$117</definedName>
    <definedName name="StationProperties">'[4]1.2.Справочник затрат'!$B$80:$Q$117</definedName>
    <definedName name="StationTypes" localSheetId="0">'[3]1.2.Справочник затрат'!$B$80:$Q$80</definedName>
    <definedName name="StationTypes">'[4]1.2.Справочник затрат'!$B$80:$Q$80</definedName>
    <definedName name="tariff_GRO_1" localSheetId="0">[16]Общий!#REF!</definedName>
    <definedName name="tariff_GRO_1">[17]Общий!#REF!</definedName>
    <definedName name="tariff_GRO_2" localSheetId="0">[16]Общий!#REF!</definedName>
    <definedName name="tariff_GRO_2">[17]Общий!#REF!</definedName>
    <definedName name="tariff_GRO_3" localSheetId="0">[16]Общий!#REF!</definedName>
    <definedName name="tariff_GRO_3">[17]Общий!#REF!</definedName>
    <definedName name="tariff_GRO_4" localSheetId="0">[16]Общий!#REF!</definedName>
    <definedName name="tariff_GRO_4">[17]Общий!#REF!</definedName>
    <definedName name="tariff_GRO_5" localSheetId="0">[16]Общий!#REF!</definedName>
    <definedName name="tariff_GRO_5">[17]Общий!#REF!</definedName>
    <definedName name="tariff_GRO_6" localSheetId="0">[16]Общий!#REF!</definedName>
    <definedName name="tariff_GRO_6">[17]Общий!#REF!</definedName>
    <definedName name="tariff_GRO_7" localSheetId="0">[16]Общий!#REF!</definedName>
    <definedName name="tariff_GRO_7">[17]Общий!#REF!</definedName>
    <definedName name="tariff_GRO_8" localSheetId="0">[16]Общий!#REF!</definedName>
    <definedName name="tariff_GRO_8">[17]Общий!#REF!</definedName>
    <definedName name="tariff_GRO_base" localSheetId="0">[16]Общий!#REF!</definedName>
    <definedName name="tariff_GRO_base">[17]Общий!#REF!</definedName>
    <definedName name="tariff_GRO_mean" localSheetId="0">[16]Общий!#REF!</definedName>
    <definedName name="tariff_GRO_mean">[17]Общий!#REF!</definedName>
    <definedName name="tariff_trans" localSheetId="0">[11]Н!$B$20</definedName>
    <definedName name="tariff_trans">[12]Н!$B$20</definedName>
    <definedName name="tariffEx" localSheetId="0">[1]Справочники!$B$134:$E$213</definedName>
    <definedName name="tariffEx">[2]Справочники!$B$134:$E$213</definedName>
    <definedName name="test">IF([5]СЗ!XEW1="Доходный",INDIRECT(ADDRESS(MATCH([5]СЗ!XEW2,'[6]2'!Q1048563:Q18,0),29,4,1,"2")&amp;":"&amp;ADDRESS(MATCH([5]СЗ!XEW2,'[6]2'!Q1048563:Q18,0),36,4,1)),IF([5]СЗ!XEW1="Расходный",INDIRECT(ADDRESS(MATCH([5]СЗ!XEW2,'[6]2'!XEV1048563:XEV18,0),3,4,1,"2")&amp;":"&amp;ADDRESS(MATCH([5]СЗ!XEW2,'[6]2'!XEV1048563:XEV18,0),25,4,1)),[5]Справочник!$I$2))</definedName>
    <definedName name="tr_z_GRO_2005" localSheetId="0">#REF!</definedName>
    <definedName name="tr_z_GRO_2005">#REF!</definedName>
    <definedName name="type_look" localSheetId="0">[14]Справочники!$C$23:$D$25</definedName>
    <definedName name="type_look">[15]Справочники!$C$23:$D$25</definedName>
    <definedName name="type_object" localSheetId="0">[14]Справочники!$C$11:$D$18</definedName>
    <definedName name="type_object">[15]Справочники!$C$11:$D$18</definedName>
    <definedName name="type_project" localSheetId="0">[14]Справочники!$C$5:$D$9</definedName>
    <definedName name="type_project">[15]Справочники!$C$5:$D$9</definedName>
    <definedName name="unit_matcost" localSheetId="0">[16]Общий!#REF!</definedName>
    <definedName name="unit_matcost">[17]Общий!#REF!</definedName>
    <definedName name="unit_staffcost" localSheetId="0">[16]Общий!#REF!</definedName>
    <definedName name="unit_staffcost">[17]Общий!#REF!</definedName>
    <definedName name="Used_regions" localSheetId="0">[3]Регионы!$V$5:$V$89</definedName>
    <definedName name="Used_regions">[4]Регионы!$V$5:$V$89</definedName>
    <definedName name="volume_GRO_1" localSheetId="0">[16]Общий!#REF!</definedName>
    <definedName name="volume_GRO_1">[17]Общий!#REF!</definedName>
    <definedName name="volume_GRO_2" localSheetId="0">[16]Общий!#REF!</definedName>
    <definedName name="volume_GRO_2">[17]Общий!#REF!</definedName>
    <definedName name="volume_GRO_3" localSheetId="0">[16]Общий!#REF!</definedName>
    <definedName name="volume_GRO_3">[17]Общий!#REF!</definedName>
    <definedName name="volume_GRO_4" localSheetId="0">[16]Общий!#REF!</definedName>
    <definedName name="volume_GRO_4">[17]Общий!#REF!</definedName>
    <definedName name="volume_GRO_5" localSheetId="0">[16]Общий!#REF!</definedName>
    <definedName name="volume_GRO_5">[17]Общий!#REF!</definedName>
    <definedName name="volume_GRO_6" localSheetId="0">[16]Общий!#REF!</definedName>
    <definedName name="volume_GRO_6">[17]Общий!#REF!</definedName>
    <definedName name="volume_GRO_7" localSheetId="0">[16]Общий!#REF!</definedName>
    <definedName name="volume_GRO_7">[17]Общий!#REF!</definedName>
    <definedName name="volume_GRO_8" localSheetId="0">[16]Общий!#REF!</definedName>
    <definedName name="volume_GRO_8">[17]Общий!#REF!</definedName>
    <definedName name="wqe" localSheetId="0">'[18]САРЕХ в Модель'!#REF!</definedName>
    <definedName name="wqe">'[19]САРЕХ в Модель'!#REF!</definedName>
    <definedName name="wrn.Base." localSheetId="0" hidden="1">{"Base_Economics",#N/A,FALSE,"BP Amoco Summary";"Base_MOD_CashFlows",#N/A,FALSE,"BP Amoco Summary"}</definedName>
    <definedName name="wrn.Base." hidden="1">{"Base_Economics",#N/A,FALSE,"BP Amoco Summary";"Base_MOD_CashFlows",#N/A,FALSE,"BP Amoco Summary"}</definedName>
    <definedName name="wrn.Bus._.Plan." localSheetId="0" hidden="1">{"Bus_Plan_Sht",#N/A,FALSE,"Bus Plan Sht"}</definedName>
    <definedName name="wrn.Bus._.Plan." hidden="1">{"Bus_Plan_Sht",#N/A,FALSE,"Bus Plan Sht"}</definedName>
    <definedName name="wrn.Coded._.IAS._.FS." localSheetId="0" hidden="1">{"IASTrail",#N/A,FALSE,"IAS"}</definedName>
    <definedName name="wrn.Coded._.IAS._.FS." hidden="1">{"IASTrail",#N/A,FALSE,"IAS"}</definedName>
    <definedName name="wrn.Eurofinance91125." localSheetId="0" hidden="1">{#N/A,#N/A,TRUE,"Fields";#N/A,#N/A,TRUE,"Sens"}</definedName>
    <definedName name="wrn.Eurofinance91125." hidden="1">{#N/A,#N/A,TRUE,"Fields";#N/A,#N/A,TRUE,"Sens"}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0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hidden="1">{"IAS Mapping",#N/A,TRUE,"RSA_FS"}</definedName>
    <definedName name="wrn.Incremental." localSheetId="0" hidden="1">{"Incremental_Cashflows",#N/A,FALSE,"BP Amoco Summary";"Incremental_Economics",#N/A,FALSE,"BP Amoco Summary"}</definedName>
    <definedName name="wrn.Incremental." hidden="1">{"Incremental_Cashflows",#N/A,FALSE,"BP Amoco Summary";"Incremental_Economics",#N/A,FALSE,"BP Amoco Summary"}</definedName>
    <definedName name="wrn.Inflation._.factors._.used." localSheetId="0" hidden="1">{#N/A,#N/A,FALSE,"Infl_fact"}</definedName>
    <definedName name="wrn.Inflation._.factors._.used." hidden="1">{#N/A,#N/A,FALSE,"Infl_fact"}</definedName>
    <definedName name="wrn.PL._.Analysis." localSheetId="0" hidden="1">{"AnalRSA",#N/A,TRUE,"PL-Anal";"AnalIAS",#N/A,TRUE,"PL-Anal"}</definedName>
    <definedName name="wrn.PL._.Analysis." hidden="1">{"AnalRSA",#N/A,TRUE,"PL-Anal";"AnalIAS",#N/A,TRUE,"PL-Anal"}</definedName>
    <definedName name="wrn.Radio." localSheetId="0" hidden="1">{#N/A,#N/A,FALSE,"Virgin Flightdeck"}</definedName>
    <definedName name="wrn.Radio." hidden="1">{#N/A,#N/A,FALSE,"Virgin Flightdeck"}</definedName>
    <definedName name="wrn.RSA._.BS._.and._.PL." localSheetId="0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ОТЧЕТ._.ПО._.МАРКАМ._.ЗА._.1._.КВАРТАЛ._.1998._.ГОДА." localSheetId="0" hidden="1">{#N/A,#N/A,FALSE,"1 квартал"}</definedName>
    <definedName name="wrn.ОТЧЕТ._.ПО._.МАРКАМ._.ЗА._.1._.КВАРТАЛ._.1998._.ГОДА." hidden="1">{#N/A,#N/A,FALSE,"1 квартал"}</definedName>
    <definedName name="year_range" localSheetId="0">[11]Н!$B$7</definedName>
    <definedName name="year_range">[12]Н!$B$7</definedName>
    <definedName name="year_start" localSheetId="0">[11]Н!$B$6</definedName>
    <definedName name="year_start">[12]Н!$B$6</definedName>
    <definedName name="Z_13C23A87_5D8E_4D1B_838C_B800DCC27199_.wvu.PrintArea" localSheetId="0" hidden="1">'План мероприятий'!#REF!</definedName>
    <definedName name="Z_85B2D9D1_487F_4281_A87F_BFD2F5ADF46B_.wvu.PrintArea" localSheetId="0" hidden="1">'План мероприятий'!#REF!</definedName>
    <definedName name="а">#REF!</definedName>
    <definedName name="А1" localSheetId="0">#REF!</definedName>
    <definedName name="А1">#REF!</definedName>
    <definedName name="ав">#REF!</definedName>
    <definedName name="ави">#REF!</definedName>
    <definedName name="авп">#REF!</definedName>
    <definedName name="авт">#REF!</definedName>
    <definedName name="ан">[17]Общий!#REF!</definedName>
    <definedName name="ано">[17]Общий!#REF!</definedName>
    <definedName name="ао">#REF!</definedName>
    <definedName name="ап">[2]Справочники!#REF!</definedName>
    <definedName name="апв" hidden="1">#REF!</definedName>
    <definedName name="апвпти" hidden="1">#REF!</definedName>
    <definedName name="апвр" hidden="1">#REF!</definedName>
    <definedName name="апври">'[20]help-list'!#REF!</definedName>
    <definedName name="апвт">#REF!</definedName>
    <definedName name="апвтвп">#REF!</definedName>
    <definedName name="апо">#REF!</definedName>
    <definedName name="апоа">[17]Общий!#REF!</definedName>
    <definedName name="апп">#REF!</definedName>
    <definedName name="апр">#REF!</definedName>
    <definedName name="апт">#REF!</definedName>
    <definedName name="аптап">#REF!</definedName>
    <definedName name="арпо">[17]Общий!#REF!</definedName>
    <definedName name="атив" hidden="1">#REF!</definedName>
    <definedName name="атрипвт">[2]Справочники!#REF!</definedName>
    <definedName name="афы" hidden="1">#REF!</definedName>
    <definedName name="база" localSheetId="0">#REF!</definedName>
    <definedName name="база">#REF!</definedName>
    <definedName name="Барренс" localSheetId="0">[21]МЕТОДИКА!#REF!</definedName>
    <definedName name="Барренс">[22]МЕТОДИКА!#REF!</definedName>
    <definedName name="в" localSheetId="0">#REF!</definedName>
    <definedName name="в">#REF!</definedName>
    <definedName name="ва">[17]Общий!#REF!</definedName>
    <definedName name="ваи">OFFSET([23]Лист1!#REF!,,,COUNTA([23]Лист1!#REF!))</definedName>
    <definedName name="вар">[17]Общий!#REF!</definedName>
    <definedName name="вари" hidden="1">#REF!</definedName>
    <definedName name="ват">#REF!</definedName>
    <definedName name="вати">[17]Общий!#REF!</definedName>
    <definedName name="вп" hidden="1">#REF!</definedName>
    <definedName name="впт">#REF!</definedName>
    <definedName name="ври">[17]Общий!#REF!</definedName>
    <definedName name="втвттеут">#REF!</definedName>
    <definedName name="втр">#REF!</definedName>
    <definedName name="вы">#REF!</definedName>
    <definedName name="выгрузка" localSheetId="0">#REF!</definedName>
    <definedName name="выгрузка">#REF!</definedName>
    <definedName name="вып">#REF!</definedName>
    <definedName name="г">#REF!</definedName>
    <definedName name="гл">#REF!</definedName>
    <definedName name="год2019" localSheetId="0">#REF!</definedName>
    <definedName name="год2019">#REF!</definedName>
    <definedName name="год2020" localSheetId="0">#REF!</definedName>
    <definedName name="год2020">#REF!</definedName>
    <definedName name="год2021" localSheetId="0">#REF!</definedName>
    <definedName name="год2021">#REF!</definedName>
    <definedName name="ГРСГод" localSheetId="0">#REF!</definedName>
    <definedName name="ГРСГод">#REF!</definedName>
    <definedName name="гто">[24]ГТО_ГРС!$B$8:$Q$69</definedName>
    <definedName name="днг">#REF!</definedName>
    <definedName name="днш">#REF!</definedName>
    <definedName name="ег">#REF!</definedName>
    <definedName name="еглб">#REF!</definedName>
    <definedName name="ен">#REF!</definedName>
    <definedName name="ень">#REF!</definedName>
    <definedName name="жопа" localSheetId="0">#REF!</definedName>
    <definedName name="жопа">#REF!</definedName>
    <definedName name="и" hidden="1">#REF!</definedName>
    <definedName name="ива">[22]МЕТОДИКА!#REF!</definedName>
    <definedName name="инф" localSheetId="0">[25]max_2018_2020!$A$2:$B$29</definedName>
    <definedName name="инф">[26]max_2018_2020!$A$2:$B$29</definedName>
    <definedName name="информат" localSheetId="0">[25]max_2018_2020!$A$2:$D$38</definedName>
    <definedName name="информат">[26]max_2018_2020!$A$2:$D$38</definedName>
    <definedName name="инфотех">[24]Лист4!$A$5:$C$150</definedName>
    <definedName name="Исходный_список" localSheetId="0">OFFSET([27]Лист1!#REF!,,,COUNTA([27]Лист1!#REF!))</definedName>
    <definedName name="Исходный_список">OFFSET([23]Лист1!#REF!,,,COUNTA([23]Лист1!#REF!))</definedName>
    <definedName name="к">#REF!</definedName>
    <definedName name="Кап" localSheetId="0">'[11]Анализ чувствительности'!$C$4</definedName>
    <definedName name="Кап">'[12]Анализ чувствительности'!$C$4</definedName>
    <definedName name="кно">#REF!</definedName>
    <definedName name="кнькн">#REF!</definedName>
    <definedName name="Коб" localSheetId="0">#REF!</definedName>
    <definedName name="Коб">#REF!</definedName>
    <definedName name="Коп" localSheetId="0">#REF!</definedName>
    <definedName name="Коп">#REF!</definedName>
    <definedName name="кр.п" localSheetId="0" hidden="1">#REF!</definedName>
    <definedName name="кр.п" hidden="1">#REF!</definedName>
    <definedName name="Кцен" localSheetId="0">'[11]Результат Сценариев'!$N$22</definedName>
    <definedName name="Кцен">'[12]Результат Сценариев'!$N$22</definedName>
    <definedName name="Кцен2" localSheetId="0">'[11]Результат Сценариев'!$N$25</definedName>
    <definedName name="Кцен2">'[12]Результат Сценариев'!$N$25</definedName>
    <definedName name="КценПрог" localSheetId="0">'[11]Анализ чувствительности'!$C$2</definedName>
    <definedName name="КценПрог">'[12]Анализ чувствительности'!$C$2</definedName>
    <definedName name="Кэр" localSheetId="0">'[11]Анализ чувствительности'!$C$5</definedName>
    <definedName name="Кэр">'[12]Анализ чувствительности'!$C$5</definedName>
    <definedName name="л">#REF!</definedName>
    <definedName name="ло">[17]Общий!#REF!</definedName>
    <definedName name="лч" localSheetId="0">#REF!</definedName>
    <definedName name="лч">#REF!</definedName>
    <definedName name="мв" hidden="1">#REF!</definedName>
    <definedName name="мув">#REF!</definedName>
    <definedName name="население" localSheetId="0">[28]Служебный!$B$90:$B$92</definedName>
    <definedName name="население">[29]Служебный!$B$90:$B$92</definedName>
    <definedName name="но">#REF!</definedName>
    <definedName name="ноь">#REF!</definedName>
    <definedName name="о">#REF!</definedName>
    <definedName name="оап">#REF!</definedName>
    <definedName name="оар">#REF!</definedName>
    <definedName name="Объемы" localSheetId="0" hidden="1">#REF!</definedName>
    <definedName name="Объемы" hidden="1">#REF!</definedName>
    <definedName name="оен">[17]Общий!#REF!</definedName>
    <definedName name="океон">#REF!</definedName>
    <definedName name="он">[17]Общий!#REF!</definedName>
    <definedName name="она">[17]Общий!#REF!</definedName>
    <definedName name="ооо" localSheetId="0" hidden="1">#REF!</definedName>
    <definedName name="ооо" hidden="1">#REF!</definedName>
    <definedName name="опро" localSheetId="0" hidden="1">{"IASTrail",#N/A,FALSE,"IAS"}</definedName>
    <definedName name="опро" hidden="1">{"IASTrail",#N/A,FALSE,"IAS"}</definedName>
    <definedName name="ор">#REF!</definedName>
    <definedName name="отч.июнь" localSheetId="0" hidden="1">#REF!</definedName>
    <definedName name="отч.июнь" hidden="1">#REF!</definedName>
    <definedName name="оь">#REF!</definedName>
    <definedName name="п">[17]Общий!#REF!</definedName>
    <definedName name="папоа">#REF!</definedName>
    <definedName name="пвт">#REF!</definedName>
    <definedName name="пвы">[17]Общий!#REF!</definedName>
    <definedName name="пики" localSheetId="0">#REF!</definedName>
    <definedName name="пики">#REF!</definedName>
    <definedName name="пиы">#REF!</definedName>
    <definedName name="по">#REF!</definedName>
    <definedName name="Пр">#REF!</definedName>
    <definedName name="прь">#REF!</definedName>
    <definedName name="пт" hidden="1">#REF!</definedName>
    <definedName name="ПЭП" localSheetId="0" hidden="1">{#N/A,#N/A,FALSE,"1 квартал"}</definedName>
    <definedName name="ПЭП" hidden="1">{#N/A,#N/A,FALSE,"1 квартал"}</definedName>
    <definedName name="рапь">#REF!</definedName>
    <definedName name="Расходы" localSheetId="0">'[30]Списки 2'!$B$30:$B$169</definedName>
    <definedName name="Расходы">'[31]Списки 2'!$B$30:$B$169</definedName>
    <definedName name="расшифровка" localSheetId="0" hidden="1">#REF!</definedName>
    <definedName name="расшифровка" hidden="1">#REF!</definedName>
    <definedName name="рва">[17]Общий!#REF!</definedName>
    <definedName name="реализация" localSheetId="0" hidden="1">#REF!</definedName>
    <definedName name="реализация" hidden="1">#REF!</definedName>
    <definedName name="региеон1" localSheetId="0">#REF!</definedName>
    <definedName name="региеон1">#REF!</definedName>
    <definedName name="Регион" localSheetId="0">#REF!</definedName>
    <definedName name="Регион">#REF!</definedName>
    <definedName name="регион1" localSheetId="0">#REF!</definedName>
    <definedName name="регион1">#REF!</definedName>
    <definedName name="Регионы" localSheetId="0">'[32]help-list'!#REF!</definedName>
    <definedName name="Регионы">'[20]help-list'!#REF!</definedName>
    <definedName name="регон1" localSheetId="0">#REF!</definedName>
    <definedName name="регон1">#REF!</definedName>
    <definedName name="ри" hidden="1">#REF!</definedName>
    <definedName name="риав">#REF!</definedName>
    <definedName name="рке">#REF!</definedName>
    <definedName name="рмп">[17]Общий!#REF!</definedName>
    <definedName name="рп">#REF!</definedName>
    <definedName name="рпри">[17]Общий!#REF!</definedName>
    <definedName name="Рф" localSheetId="0">#REF!</definedName>
    <definedName name="Рф">#REF!</definedName>
    <definedName name="сайт">[24]Лист1!$E$2:$I$206</definedName>
    <definedName name="смета" localSheetId="0" hidden="1">#REF!</definedName>
    <definedName name="смета" hidden="1">#REF!</definedName>
    <definedName name="СНП" localSheetId="0" hidden="1">#REF!</definedName>
    <definedName name="СНП" hidden="1">#REF!</definedName>
    <definedName name="т">#REF!</definedName>
    <definedName name="та" hidden="1">#REF!</definedName>
    <definedName name="тап" hidden="1">#REF!</definedName>
    <definedName name="тапв">[2]Справочники!#REF!</definedName>
    <definedName name="тв">#REF!</definedName>
    <definedName name="те">#REF!</definedName>
    <definedName name="тек" hidden="1">#REF!</definedName>
    <definedName name="теуеутиеукт">#REF!</definedName>
    <definedName name="тиапвтапвт">#REF!</definedName>
    <definedName name="тив">'[19]САРЕХ в Модель'!#REF!</definedName>
    <definedName name="тива">#REF!</definedName>
    <definedName name="тивы">#REF!</definedName>
    <definedName name="тк">#REF!</definedName>
    <definedName name="то">[17]Общий!#REF!</definedName>
    <definedName name="тпв">#REF!</definedName>
    <definedName name="тпк">[2]Справочники!#REF!</definedName>
    <definedName name="трп" hidden="1">#REF!</definedName>
    <definedName name="ТЭП" localSheetId="0" hidden="1">#REF!</definedName>
    <definedName name="ТЭП" hidden="1">#REF!</definedName>
    <definedName name="ТЭП1" localSheetId="0" hidden="1">{#N/A,#N/A,FALSE,"1 квартал"}</definedName>
    <definedName name="ТЭП1" hidden="1">{#N/A,#N/A,FALSE,"1 квартал"}</definedName>
    <definedName name="укеон">#REF!</definedName>
    <definedName name="уккр">#REF!</definedName>
    <definedName name="фБД" localSheetId="0" hidden="1">#REF!</definedName>
    <definedName name="фБД" hidden="1">#REF!</definedName>
    <definedName name="филиал" localSheetId="0">[33]служебный!$A$2:$A$10</definedName>
    <definedName name="филиал">[34]служебный!$A$2:$A$10</definedName>
    <definedName name="фильтр" localSheetId="0" hidden="1">#REF!</definedName>
    <definedName name="фильтр" hidden="1">#REF!</definedName>
    <definedName name="фильтр1" localSheetId="0" hidden="1">#REF!</definedName>
    <definedName name="фильтр1" hidden="1">#REF!</definedName>
    <definedName name="ХарактеристикиРегионов" localSheetId="0">[35]методика!$C$12:$G$56</definedName>
    <definedName name="ХарактеристикиРегионов">[36]методика!$C$12:$G$56</definedName>
    <definedName name="цуфыа" localSheetId="0">#REF!</definedName>
    <definedName name="цуфыа">#REF!</definedName>
    <definedName name="ы">[17]Общий!#REF!</definedName>
    <definedName name="ып">[17]Общий!#REF!</definedName>
    <definedName name="ь">#REF!</definedName>
    <definedName name="ьб">#REF!</definedName>
    <definedName name="ье" hidden="1">#REF!</definedName>
    <definedName name="ьег">#REF!</definedName>
    <definedName name="ьпр">#REF!</definedName>
    <definedName name="ЭС6">'[37]ИД расчета'!$B$24</definedName>
    <definedName name="январь" localSheetId="0" hidden="1">#REF!</definedName>
    <definedName name="январь" hidden="1">#REF!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52" i="5" l="1"/>
  <c r="G1452" i="5" s="1"/>
  <c r="G1450" i="5"/>
  <c r="G1448" i="5"/>
  <c r="F1458" i="5" l="1"/>
  <c r="G1458" i="5" s="1"/>
  <c r="F1456" i="5"/>
  <c r="G1456" i="5" s="1"/>
  <c r="F1454" i="5"/>
  <c r="G1454" i="5" s="1"/>
  <c r="J1457" i="5"/>
  <c r="F1457" i="5"/>
  <c r="G1457" i="5" s="1"/>
  <c r="J1455" i="5"/>
  <c r="F1455" i="5"/>
  <c r="G1455" i="5" s="1"/>
  <c r="J1453" i="5"/>
  <c r="F1453" i="5"/>
  <c r="G1453" i="5" s="1"/>
  <c r="J1451" i="5"/>
  <c r="F1451" i="5"/>
  <c r="G1451" i="5" s="1"/>
  <c r="J1449" i="5"/>
  <c r="G1449" i="5"/>
  <c r="J1447" i="5"/>
  <c r="G1447" i="5"/>
  <c r="J1445" i="5" l="1"/>
  <c r="J1443" i="5"/>
  <c r="J1441" i="5"/>
  <c r="J1439" i="5"/>
  <c r="J1437" i="5"/>
  <c r="J1435" i="5"/>
  <c r="J1433" i="5"/>
  <c r="J1431" i="5"/>
  <c r="J1429" i="5"/>
  <c r="J1427" i="5"/>
  <c r="J1425" i="5"/>
  <c r="Q1424" i="5"/>
  <c r="J1424" i="5" s="1"/>
  <c r="J1422" i="5"/>
  <c r="J1420" i="5"/>
  <c r="J1418" i="5"/>
  <c r="J1416" i="5"/>
  <c r="Q1414" i="5"/>
  <c r="J1414" i="5" s="1"/>
  <c r="J1412" i="5"/>
  <c r="J1410" i="5"/>
  <c r="J1408" i="5"/>
  <c r="Q1406" i="5"/>
  <c r="J1406" i="5" s="1"/>
  <c r="Q1404" i="5"/>
  <c r="J1404" i="5" s="1"/>
  <c r="J1403" i="5"/>
  <c r="J1402" i="5"/>
  <c r="J1401" i="5"/>
  <c r="J1400" i="5"/>
  <c r="J1399" i="5"/>
  <c r="Q1397" i="5"/>
  <c r="J1397" i="5" s="1"/>
  <c r="J1395" i="5"/>
  <c r="J1393" i="5"/>
  <c r="Q1391" i="5"/>
  <c r="J1391" i="5" s="1"/>
  <c r="J1389" i="5"/>
  <c r="J1388" i="5"/>
  <c r="J1386" i="5"/>
  <c r="J1384" i="5"/>
  <c r="Q1382" i="5"/>
  <c r="J1382" i="5" s="1"/>
  <c r="J1380" i="5"/>
  <c r="J1378" i="5"/>
  <c r="J1376" i="5"/>
  <c r="Q1374" i="5"/>
  <c r="J1374" i="5" s="1"/>
  <c r="J1373" i="5"/>
  <c r="J1371" i="5"/>
  <c r="J1369" i="5"/>
  <c r="Q1367" i="5"/>
  <c r="J1367" i="5" s="1"/>
  <c r="J1365" i="5"/>
  <c r="Q1363" i="5"/>
  <c r="J1363" i="5" s="1"/>
  <c r="J1362" i="5"/>
  <c r="J1361" i="5"/>
  <c r="J1359" i="5"/>
  <c r="Q1357" i="5"/>
  <c r="J1357" i="5" s="1"/>
  <c r="J1355" i="5"/>
  <c r="J1353" i="5"/>
  <c r="J1351" i="5"/>
  <c r="J1349" i="5"/>
  <c r="J1347" i="5"/>
  <c r="Q1345" i="5"/>
  <c r="J1345" i="5" s="1"/>
  <c r="J1343" i="5"/>
  <c r="J1341" i="5"/>
  <c r="J1339" i="5"/>
  <c r="J1338" i="5"/>
  <c r="Q1336" i="5"/>
  <c r="J1336" i="5" s="1"/>
  <c r="Q1334" i="5"/>
  <c r="J1334" i="5" s="1"/>
  <c r="Q1332" i="5"/>
  <c r="J1332" i="5" s="1"/>
  <c r="Q1330" i="5"/>
  <c r="J1330" i="5" s="1"/>
  <c r="J1328" i="5"/>
  <c r="J1326" i="5"/>
  <c r="J1324" i="5"/>
  <c r="J1322" i="5"/>
  <c r="Q1320" i="5"/>
  <c r="J1320" i="5" s="1"/>
  <c r="J1318" i="5"/>
  <c r="J1315" i="5"/>
</calcChain>
</file>

<file path=xl/sharedStrings.xml><?xml version="1.0" encoding="utf-8"?>
<sst xmlns="http://schemas.openxmlformats.org/spreadsheetml/2006/main" count="6091" uniqueCount="2341">
  <si>
    <t>-</t>
  </si>
  <si>
    <t>ГРС Сосново</t>
  </si>
  <si>
    <t>Газопровод межпоселковый  до д. Колосково с отводом на д. Раздолье Приозерского района Ленинградской области</t>
  </si>
  <si>
    <t>1.1</t>
  </si>
  <si>
    <t>1.2</t>
  </si>
  <si>
    <t>Распределительный газопровод дер. Колосково Приозерского района Ленинградской области</t>
  </si>
  <si>
    <t>Газопровод межпоселковый от д. Кривко до п. Петровское Приозерского района Ленинградской области</t>
  </si>
  <si>
    <t>Распределительный газопровод п. Петровское Приозерского района Ленинградской области</t>
  </si>
  <si>
    <t>Межпоселковый газопровод дер. Раздолье - дер. Борисово Приозерского района Ленинградской области</t>
  </si>
  <si>
    <t xml:space="preserve">Распределительный газопровод д.Борисово Приозерского района Ленинградской области </t>
  </si>
  <si>
    <t>Межпоселковый газопровод до дер. Ольховка Ленинградской области</t>
  </si>
  <si>
    <t xml:space="preserve">Распределительный газопровод дер. Ольховка Приозерского района Ленинградской области </t>
  </si>
  <si>
    <t>Межпоселковый газопровод дер. Варшко - дер. Ягодное с отводом на дер. Овраги Приозерского района Ленинградской области</t>
  </si>
  <si>
    <t>Распределительный газопровод дер. Варшко Приозерского района Ленинградской области</t>
  </si>
  <si>
    <t>Распределительный газопровод дер. Ягодное Приозерского района Ленинградской области</t>
  </si>
  <si>
    <t>Распределительный газопровод дер. Овраги Приозерского района Ленинградской области</t>
  </si>
  <si>
    <t>ГРС Суйда</t>
  </si>
  <si>
    <t>Газопровод межпоселковый к д. Ретюнь (этап 2) Лужского района</t>
  </si>
  <si>
    <t>Газопровод межпоселковый строительство ГРП № 3 на отводе к п. Сиверский газопровода Суйда - п. Дружная Горка  (II этап) и ГРП высокого давления на отводе к п. Белогорка,  газопровода Суйда - п. Дружная Горка (III этап) I пусковой комплекс</t>
  </si>
  <si>
    <t>Газопровод межпоселковый ГРС "Суйда" - дер. Погост - дер. Новокузнецово - пос. Высокоключевой Ленинградской области</t>
  </si>
  <si>
    <t>Распределительный газопровод по д. Новокузнецово Гатчинского района Ленинградской области</t>
  </si>
  <si>
    <t>Газопровод межпоселковый от д. Мины до д. Горки, д. Каушта Гатчинского района</t>
  </si>
  <si>
    <t>Распределительный газопровод в д. Горки  Гатчинского района Ленинградской области</t>
  </si>
  <si>
    <t>Распределительный газопровод в  д. Каушта Гатчинского района Ленинградской области</t>
  </si>
  <si>
    <t>Межпоселковый газопровод до п. Дивенский Гатчинского района Ленинградской области</t>
  </si>
  <si>
    <t>Распределительный газопровод в пос. Дивенский Гатчинского района Ленинградской области</t>
  </si>
  <si>
    <t>Межпоселковый газопровод до д. Тихковицы с отводами на д. Старое Колено, д. Новое Поддубье, д. Старое Поддубье, д. Новое Колено Гатчинского района Ленинградской области</t>
  </si>
  <si>
    <t>Распределительный газопровод в дер. Тихковицы  Гатчинского района Ленинградской области</t>
  </si>
  <si>
    <t>Распределительный газопровод в  дер. Старое Колено Гатчинского района Ленинградской области</t>
  </si>
  <si>
    <t>Распределительный газопровод в  дер. Новое Поддубье Гатчинского района Ленинградской области</t>
  </si>
  <si>
    <t>Распределительный газопровод в  дер. Старое Поддубье Гатчинского района Ленинградской области</t>
  </si>
  <si>
    <t>Распределительный газопровод в  дер. Новое Колено Гатчинского района Ленинградской области</t>
  </si>
  <si>
    <t>Межпоселковый газопровод до д. Низовка - д. Низовская Лужского района  Ленинградской области</t>
  </si>
  <si>
    <t>Распределительный газопровод дер. Низовка Лужского района  Ленинградской области</t>
  </si>
  <si>
    <t>Распределительный газопровод дер. Низовская Лужского района  Ленинградской области</t>
  </si>
  <si>
    <t>Межпоселковый газопровод до д. Калгановка - д. Раковичи Лужского района Ленинградской области</t>
  </si>
  <si>
    <t>Распределительный газопровод дер. Калгановка Лужского района  Ленинградской области</t>
  </si>
  <si>
    <t>Распределительный газопровод дер. Раковичи Лужского района  Ленинградской области</t>
  </si>
  <si>
    <t>Межпоселковый газопровод п. Оредеж - д. Борщово - д. Ям-Тёсово - п. Приозерный Лужского района Ленинградской области</t>
  </si>
  <si>
    <t>Распределительный газопровод дер. Борщово Лужского района  Ленинградской области</t>
  </si>
  <si>
    <t>Распределительный газопровод дер. Ям-Тёсово Лужского района  Ленинградской области</t>
  </si>
  <si>
    <t>Распределительный газопровод пос. Приозёрный Лужского района  Ленинградской области</t>
  </si>
  <si>
    <t>Межпоселковый газопровод д. Почап - д. Белое - д. Холомцы - п. Тёсово-4 - д. Хрепёлка - д. Мошковые Поляны Лужского района Ленинградской области</t>
  </si>
  <si>
    <t>Распределительный газопровод дер. Белое Лужского района  Ленинградской области</t>
  </si>
  <si>
    <t>Распределительный газопровод дер. Холомцы Лужского района  Ленинградской области</t>
  </si>
  <si>
    <t>Распределительный газопровод пос. Тёсово-4 Лужского района  Ленинградской области</t>
  </si>
  <si>
    <t>Распределительный газопровод дер. Хрепёлка Лужского района  Ленинградской области</t>
  </si>
  <si>
    <t>Распределительный газопровод дер. Мошковые Поляны Лужского района  Ленинградской области</t>
  </si>
  <si>
    <t>Межпоселковый газопровод п. Володарское - д. Конезерье - д. Владычно - д. Заорешье - д. Голубково - д. Югостицы - д. Репьи - д. Наволок с отводами на д. Брод и д. Петровская горка Ленинградской области</t>
  </si>
  <si>
    <t>Распределительный газопровод дер. Конезерье Лужского района  Ленинградской области</t>
  </si>
  <si>
    <t>Распределительный газопровод дер. Владычно Лужского района  Ленинградской области</t>
  </si>
  <si>
    <t>Распределительный газопровод дер. Заорешье Лужского района  Ленинградской области</t>
  </si>
  <si>
    <t>Распределительный газопровод дер. Голубково Лужского района  Ленинградской области</t>
  </si>
  <si>
    <t>Распределительный газопровод дер. Югостицы Лужского района  Ленинградской области</t>
  </si>
  <si>
    <t>Распределительный газопровод дер. Репьи Лужского района  Ленинградской области</t>
  </si>
  <si>
    <t>Распределительный газопровод дер. Наволок Лужского района  Ленинградской области</t>
  </si>
  <si>
    <t>Распределительный газопровод дер. Брод Лужского района  Ленинградской области</t>
  </si>
  <si>
    <t>Распределительный газопровод дер. Петровская Горка Лужского района  Ленинградской области</t>
  </si>
  <si>
    <t>Межпоселковый газопровод д. Каменка - д. Калищи - д. Запишенье - д. Заплотье - д. Бетково - д. Мерёво - кордон Клокино - п. Дом отдыха "Луга" с отводами на д. Большие Изори, д. Келло, д. Заполье, д. Коленцево и д. Поддубье Лужского района Ленинградской области</t>
  </si>
  <si>
    <t>Распределительный газопровод дер. Калищи Лужского района Ленинградской области</t>
  </si>
  <si>
    <t>Распределительный газопровод дер. Запишенье Лужского района Ленинградской области</t>
  </si>
  <si>
    <t>Распределительный газопровод дер. Заплотье Лужского района Ленинградской области</t>
  </si>
  <si>
    <t>Распределительный газопровод дер. Бетково Лужского района Ленинградской области</t>
  </si>
  <si>
    <t>Распределительный газопровод дер. Мерёво Лужского района Ленинградской области</t>
  </si>
  <si>
    <t>Распределительный газопровод корд. Клокино Лужского района Ленинградской области</t>
  </si>
  <si>
    <t>Распределительный газопровод пос. Дом отдыха "Луга" Лужского района Ленинградской области</t>
  </si>
  <si>
    <t>Распределительный газопровод дер. Большие Изори Лужского района Ленинградской области</t>
  </si>
  <si>
    <t>Распределительный газопровод дер. Келло Лужского района Ленинградской области</t>
  </si>
  <si>
    <t>Распределительный газопровод дер. Заполье Лужского района Ленинградской области</t>
  </si>
  <si>
    <t>Распределительный газопровод дер. Коленцево Лужского района Ленинградской области</t>
  </si>
  <si>
    <t>Распределительный газопровод дер. Поддубье Лужского района Ленинградской области</t>
  </si>
  <si>
    <t>Газопровод межпоселковый п.Сиверский – п.Выра – п. Рождествено – п.Батово Гатчинского района  Ленинградской области</t>
  </si>
  <si>
    <t xml:space="preserve">Межпоселковый газопровод к с. Никольское Гатчинского района </t>
  </si>
  <si>
    <t>Распределительный газопровод и газопроводы-вводы к индивидуальным жилым домам п. Прибытково и д. Покровка Гатчинского района</t>
  </si>
  <si>
    <t>Межпоселковый газопровод от д. Батово к д. Даймище -д. Чикино - д. Ляды, Гатчинского района</t>
  </si>
  <si>
    <t>Межпоселковый газопровод от с. Орлино - д. Зайцево - д. Остров Гатчинского района</t>
  </si>
  <si>
    <t>Межпоселковый газопровод до д. Эду - д. Ижора Гатчинского района</t>
  </si>
  <si>
    <t>Межпоселковый газопровод до д. Баньково Лужского района</t>
  </si>
  <si>
    <t>ГРС Войсковицы</t>
  </si>
  <si>
    <t>Межпоселковый газопровод до д. Холоповицы - д. Алексеевка - д. Раболово с отводами на д. Яскелево, д. Березнево, д. Ознаково, д. Колодези  Гатчинского района Ленинградской области</t>
  </si>
  <si>
    <t>Распределительный газопровод дер. Холоповицы Гатчинского района Ленинградской области</t>
  </si>
  <si>
    <t>Распределительный газопровод дер. Алексеевка Гатчинского района Ленинградской области</t>
  </si>
  <si>
    <t>Распределительный газопровод дер. Раболово Гатчинского района Ленинградской области</t>
  </si>
  <si>
    <t>Распределительный газопровод дер. Яскелево Гатчинского района Ленинградской области</t>
  </si>
  <si>
    <t>Распределительный газопровод дер. Березнево Гатчинского района Ленинградской области</t>
  </si>
  <si>
    <t>Распределительный газопровод дер. Ознаково Гатчинского района Ленинградской области</t>
  </si>
  <si>
    <t>Распределительный газопровод дер. Колодези  Гатчинского района Ленинградской области</t>
  </si>
  <si>
    <t>Межпоселковый газопровод до д. Авколево с отводом д. Вероланцы, Гатчинского района</t>
  </si>
  <si>
    <t>ГРС Тосно</t>
  </si>
  <si>
    <t>Межпоселковый газопровод д.Строение - д.Усадище - д.Сидорово - д.Тарасово - д.Мельница - д.Андрианово Тосненского района Ленинградской области</t>
  </si>
  <si>
    <t>Распределительный газопровод в  д. Сидорово Тосненского района Ленинградской области</t>
  </si>
  <si>
    <t>Распределительный газопровод в  д. Тарасово Тосненского района Ленинградской области</t>
  </si>
  <si>
    <t>Распределительный газопровод в  д. Мельница Тосненского района Ленинградской области</t>
  </si>
  <si>
    <t>Распределительный газопровод в  д. Усадище Тосненского района Ленинградской области</t>
  </si>
  <si>
    <t>Распределительный газопровод в  д. Андрианово  Тосненского района Ленинградской области</t>
  </si>
  <si>
    <t>Межпоселковый газопровод дер. Нурма – пос. Шапки Тосненского района Ленинградской области</t>
  </si>
  <si>
    <t>Межпоселковый газопровод с. Ушаки - д. Жары - д. Георгиевское Тосненского района</t>
  </si>
  <si>
    <t>ГРС Тихвин</t>
  </si>
  <si>
    <t>Газопровод межпоселковый от ГРС "Тихвин"  до п. Березовик, д. Кайвакса, д. Бор  с отводом на п. Царицыно Озеро Тихвинского района Ленинградской области</t>
  </si>
  <si>
    <t>Распределительный газопровод в дер. Бор Тихвинского района Ленинградской области</t>
  </si>
  <si>
    <t>Распределительный газопровод  пос. Березовик   Тихвинского района Ленинградской области</t>
  </si>
  <si>
    <t xml:space="preserve">Газопровод межпоселковый от распределительного Ду 1000 ГРС "Тихвин"  до п. Красава Тихвинского района </t>
  </si>
  <si>
    <t>Распределительный газопровод пос. Красава Тихвинского городского поселения Ленинградской области</t>
  </si>
  <si>
    <t>Газопровод межпоселковый д. Кайвакса - д. Залющик - д. Горка - д. Пяхта - д. Прогаль - д. Коськово Ленинградской области</t>
  </si>
  <si>
    <t>Распределительный газопровод дер. Пяхта Тихвинского района Ленинградской области</t>
  </si>
  <si>
    <t>Распределительный газопровод дер. Залющик  Тихвинского района Ленинградской области</t>
  </si>
  <si>
    <t>Распределительный газопровод дер. Прогаль Тихвинского района Ленинградской области</t>
  </si>
  <si>
    <t>Распределительный газопровод дер. Коськово Тихвинского района Ленинградской области</t>
  </si>
  <si>
    <t>Распределительный газопровод дер. Горка  Тихвинского района Ленинградской области</t>
  </si>
  <si>
    <t>Распределительный газопровод д. Новоандреево Тихвинского района Ленинградской области</t>
  </si>
  <si>
    <t>Распределительный газопровод д. Шибенец Тихвинского района Ленинградской области</t>
  </si>
  <si>
    <t>Межпоселковый газопровод от д. Ганьково до д. Серебрянка - д. Лихачево - д. Еремина Гора - д. Мехбаза - д. Куневичи Ленинградской области</t>
  </si>
  <si>
    <t>Распределительный газопровод д. Лихачево Тихвинского района Ленинградской области</t>
  </si>
  <si>
    <t>Распределительный газопровод д. Еремина Гора Тихвинского района Ленинградской области</t>
  </si>
  <si>
    <t>Распределительный газопровод д. Мехбаза Тихвинского района Ленинградской области</t>
  </si>
  <si>
    <t>Распределительный газопровод д. Куневичи Тихвинского района Ленинградской области</t>
  </si>
  <si>
    <t>Межпоселковый газопровод п. Шугозеро - д. Ивановское - д. Бурмакино - д. Макарьино - д. Андронниково - д. Кильмуя - д. Тимошино - д. Пашозеро Ленинградской области</t>
  </si>
  <si>
    <t>Распределительный газопровод д. Макарьино Тихвинского района Ленинградской области</t>
  </si>
  <si>
    <t>Распределительный газопровод д. Андронниково Тихвинского района Ленинградской области</t>
  </si>
  <si>
    <t>Распределительный газопровод д. Кильмуя Тихвинского района Ленинградской области</t>
  </si>
  <si>
    <t>Распределительный газопровод д. Тимошино Тихвинского района Ленинградской области</t>
  </si>
  <si>
    <t>Распределительный газопровод д. Пашозеро Тихвинского района Ленинградской области</t>
  </si>
  <si>
    <t>Межпоселковый газопровод от д. Бор до д. Сарожа - д. Каливец -д. Новая Усть-Капша - д. Михалёво - д.Ганьково - д. Шуйга - п. Шугозеро Тихвинского района с отводом на д. Усадище Тихвинского района Ленинградской области</t>
  </si>
  <si>
    <t>Распределительный газопровод дер. Сарожа Тихвинского района Ленинградской области</t>
  </si>
  <si>
    <t>Распределительный газопровод дер. Каливец Тихвинского района Ленинградской области</t>
  </si>
  <si>
    <t>Распределительный газопровод дер. Новая Усть-Капша Тихвинского района Ленинградской области</t>
  </si>
  <si>
    <t>Распределительный газопровод дер. Михалёво Тихвинского района Ленинградской области</t>
  </si>
  <si>
    <t>Распределительный газопровод дер. Ганьково Тихвинского района Ленинградской области</t>
  </si>
  <si>
    <t>Распределительный газопровод дер. Усадище Тихвинского района Ленинградской области</t>
  </si>
  <si>
    <t>Распределительный газопровод дер. Шуйга Тихвинского района Ленинградской области</t>
  </si>
  <si>
    <t>Распределительный газопровод пос. Шугозеро Тихвинского района Ленинградской области</t>
  </si>
  <si>
    <t>Межпоселковый газопровод до п. Сарка Тихвинского района Ленинградской области</t>
  </si>
  <si>
    <t>Распределительный газопровод пос. Сарка Тихвинского района Ленинградской области</t>
  </si>
  <si>
    <t>ГРС Саперное</t>
  </si>
  <si>
    <t>Газопровод межпоселковый от ГРС "Сапёрное" до п. Сапёрное, п. Шумилово, п. Суходолье, п. Громово с отводом на п. Лосево и п. Соловьёвку Приозерского района Ленинградской области</t>
  </si>
  <si>
    <t>Наружное газоснабжение жилых домов пос. Шумилово</t>
  </si>
  <si>
    <t>Распределительный газопровод пос. ст. Громово</t>
  </si>
  <si>
    <t>Распределительный газопровод пос. Громово</t>
  </si>
  <si>
    <t xml:space="preserve">Распределительный газопровод по пос. Соловьевка </t>
  </si>
  <si>
    <t>Газопровод межпоселковый ГРС "Сапёрное" - п.Речное - п.Понтонное - п.Ромашки Приозерского района Ленинградской области</t>
  </si>
  <si>
    <t>ГРС Коммунары</t>
  </si>
  <si>
    <t>Газопровод межпоселковый  до п. Коммунары, п. Кротово, п. Быково, п. Мельниково с отводом на п. Беличье Приозерского района Ленинградской области</t>
  </si>
  <si>
    <t>Наружное газоснабжение п.Быково</t>
  </si>
  <si>
    <t>Распределительный газопровод в пос.Беличье</t>
  </si>
  <si>
    <t>Газопровод межпоселковый от  ГРС "Коммунары"  п. Плодовое с отводом на п.Тракторное Приозерского района Ленинградской области</t>
  </si>
  <si>
    <t>Распределительный газопровод по п.Тракторное</t>
  </si>
  <si>
    <t>Межпоселковый газопровод до пос. Синёво с отводом на пос. Марьино Приозерского района</t>
  </si>
  <si>
    <t>ГРС Приозерск</t>
  </si>
  <si>
    <t>Газопровод межпоселковый  до п. Моторное с отводами на п.Ларионово и п. Починок Приозерского района Ленинградской области</t>
  </si>
  <si>
    <t xml:space="preserve">Газоснабжение пос. Починок </t>
  </si>
  <si>
    <t>Газопровод межпоселковый от  г.Приозерск к д.Бурнево, п.Кузнечное с отводом на п.Сторожевое Приозерского района Ленинградской области</t>
  </si>
  <si>
    <t>Межпоселковый газопровод г.п. Кузнечное - пос. Богатыри - пос. Севастьяново Приозерского района (этап 3) Ленинградской области</t>
  </si>
  <si>
    <t>Распределительный газопровод пос. Богатыри Приозерского района Ленинградской области</t>
  </si>
  <si>
    <t>Распределительный газопровод пос. Севастьяново Приозерского района Ленинградской области</t>
  </si>
  <si>
    <t>Межпоселковый газопровод до пос. Судаково Приозерского района</t>
  </si>
  <si>
    <t>ГРС Озертицы</t>
  </si>
  <si>
    <t>Распределительный газопровод дер. Молосковицы Волосовского района Ленинградской области</t>
  </si>
  <si>
    <t>Газопровод межпоселковый до п. Неппово Кингисеппского района</t>
  </si>
  <si>
    <t xml:space="preserve">Межпоселковый газопровод до д. Нарядово Кингисеппского района Ленинградской области </t>
  </si>
  <si>
    <t>Распределительный газопровод дер. Нарядово Кингисеппского района Ленинградской области</t>
  </si>
  <si>
    <t>ГРС Выборг</t>
  </si>
  <si>
    <t>Газопровод межпоселковый от п. Перово до п. Гаврилово с отводом на п. Черкасово Выборгского района</t>
  </si>
  <si>
    <t>Распределительный газопровод в п. Гаврилово Выборгского района</t>
  </si>
  <si>
    <t>Распределительный газопровод в п. Черкасово Выборгского района</t>
  </si>
  <si>
    <t>Межпоселковый газопровод г. Выборг - мкр. Петровский г. Выборг - мкр. Гвардейский г. Выборг - п. Новинка - п. Большое Поле - п. Чулково - п. Балтиец - п. Кондратьево с отводами на мкр. Калининский г. Выборг, п. Кравцово, мкр. Харитоновский г. Выборг, п. Селезнёво, п. Отрадное, п. Подберезье и п. Подборовье Выборгского района Ленинградской области</t>
  </si>
  <si>
    <t>Распределительный газопровод пос. Селезнёво Выборгского района Ленинградской области</t>
  </si>
  <si>
    <t>Распределительный газопровод пос. Отрадное Выборгского района Ленинградской области</t>
  </si>
  <si>
    <t>Распределительный газопровод пос. Новинка Выборгского района Ленинградской области</t>
  </si>
  <si>
    <t>Распределительный газопровод пос. Большое Поле Выборгского района Ленинградской области</t>
  </si>
  <si>
    <t>Распределительный газопровод пос. Подберезье Выборгского района Ленинградской области</t>
  </si>
  <si>
    <t>Распределительный газопровод пос. Чулково Выборгского района Ленинградской области</t>
  </si>
  <si>
    <t>Распределительный газопровод пос. Подборовье Выборгского района Ленинградской области</t>
  </si>
  <si>
    <t>Распределительный газопровод пос. Балтиец Выборгского района Ленинградской области</t>
  </si>
  <si>
    <t>Распределительный газопровод пос. Кравцово Выборгского района Ленинградской области</t>
  </si>
  <si>
    <t>Распределительный газопровод пос. Кондратьево Выборгского района Ленинградской области</t>
  </si>
  <si>
    <t>Распределительный газопровод п. ст. Возрождение Выборгского района Ленинградской области</t>
  </si>
  <si>
    <t>Распределительный газопровод пос. Возрождение Выборгского района Ленинградской области</t>
  </si>
  <si>
    <t>Распределительный газопровод пос. Красный Холм Выборгского района Ленинградской области</t>
  </si>
  <si>
    <t>Распределительный газопровод пос. Пальцево Выборгского района Ленинградской области</t>
  </si>
  <si>
    <t>ГРС Ударник</t>
  </si>
  <si>
    <t>Газопровод межпоселковый от п. Поляны до п. Клеверное, п. Краснофлотское, п. Красная Долина, с отводами на п. Заполье, п. Сосновый Бор, п. Рябово Выборгского района</t>
  </si>
  <si>
    <t>Распределительный газопровод  п. Рябово Выборгского района Ленинградской области</t>
  </si>
  <si>
    <t>Распределительный газопровод пос. Сосновый Бор Выборгского района Ленинградской области</t>
  </si>
  <si>
    <t>Распределительный газопровод пос. Заполье Выборгского района Ленинградской области</t>
  </si>
  <si>
    <t>Распределительный газопровод пос. Клеверное Выборгского района Ленинградской области</t>
  </si>
  <si>
    <t>Распределительный газопровод в п. Красная Долина Выборгского района Ленинградской области</t>
  </si>
  <si>
    <t>Распределительный газопровод в п. Краснофлотское Выборгского района Ленинградской области</t>
  </si>
  <si>
    <t>Межпоселковый газопровод ГРС Ударник - п. Лебяжье - п. Яковлево - п. Горьковское - д. Семашко Выборгского района Ленинградской области</t>
  </si>
  <si>
    <t>Распределительный газопровод пос. Лебяжье Выборгского района Ленинградской области</t>
  </si>
  <si>
    <t>Распределительный газопровод пос. Яковлево Выборгского района Ленинградской области</t>
  </si>
  <si>
    <t>Распределительный газопровод  пос. Горьковское Выборгского района Ленинградской области</t>
  </si>
  <si>
    <t>Распределительный газопровод дер. Семашко Выборгского района Ленинградской области</t>
  </si>
  <si>
    <t>ГРС Новый Свет</t>
  </si>
  <si>
    <t>Газопровод межпоселковый от д. Мал. Верево до д. Большое Верево, п.ст. Верево, д. Зайцево Гатчинского района</t>
  </si>
  <si>
    <t>Распределительный газопровод для газоснабжения жилых домов жд. ст. Верево  Гатчинского района</t>
  </si>
  <si>
    <t>Распределительный газопровод для газоснабжения жилых домов д. Зайцево Гатчинского района</t>
  </si>
  <si>
    <t>Распределительный газопровод для газоснабжения жилых домов д. Большое Верево</t>
  </si>
  <si>
    <t>Межпоселковый газопровод высокого давления от д. Малое Верево к ГРП п.Тайцы Гатчинского района</t>
  </si>
  <si>
    <t>Распределительный газопровод для газоснабжения жилых домов д. Кирлово Гатчинского района Ленинградской области</t>
  </si>
  <si>
    <t>Распределительный газопровод для газоснабжения жилых домов д. Пегелево Гатчинского района Ленинградской области</t>
  </si>
  <si>
    <t>Межпоселковый газопровод  до д.Коммолово Гатчинского района</t>
  </si>
  <si>
    <t>ГРС Ополье</t>
  </si>
  <si>
    <t>Газопровод межпоселковый от д. Большая Пустомержа до д. Именицы, д. Недоблицы с отводом на д. Мануйлово Кингисеппского района</t>
  </si>
  <si>
    <t>Распределительный газопровод в д. Недоблицы Кингисеппского района Ленинградской области</t>
  </si>
  <si>
    <t>Распределительный газопровод в д. Именицы Кингисеппского района Ленинградской области</t>
  </si>
  <si>
    <t>Газопровод межпоселковый от ГРС "Ополье" до д. Коммунар, д.Керстово с отводом на промзону Кингисеппского района</t>
  </si>
  <si>
    <t>Распределительный газопровод для газоснабжения жилых домов в дер. Керстово Кингисеппского муниципального района Ленинградской области</t>
  </si>
  <si>
    <t>Межпоселковый газопровод до д. Малая Пустомержа - д. Онстопель Кингисеппского района Ленинградской области</t>
  </si>
  <si>
    <t>Распределительный газопровод дер. Малая Пустомержа Кингисеппского района Ленинградской области</t>
  </si>
  <si>
    <t>Распределительный газопровод дер. Онстопель Кингисеппского района Ленинградской области</t>
  </si>
  <si>
    <t>Межпоселковый газопровод от д. Ополье до д. Лялицы - д. Гурлево с отводом на д. Литизно Кингисеппского района Ленинградской области</t>
  </si>
  <si>
    <t>Распределительный газопровод  дер. Лялицы Кингисеппского района Ленинградской области</t>
  </si>
  <si>
    <t>Распределительный газопровод дер. Гурлево Кингисеппского района Ленинградской области</t>
  </si>
  <si>
    <t>Распределительный газопровод дер. Литизно Кингисеппского района Ленинградской области</t>
  </si>
  <si>
    <t>Межпоселковый газопровод д. Мануйлово -п. Ивановское -  д. Юрки с отводом на д. Ветки,  д.Сягло Кингисеппского района Ленинградской области (этап 2)</t>
  </si>
  <si>
    <t>Распределительный газопровод  пос. Ивановское Кингисеппского района Ленинградской области</t>
  </si>
  <si>
    <t>Распределительный газопровод дер. Юрки Кингисеппского района Ленинградской области</t>
  </si>
  <si>
    <t>Распределительный газопровод дер. Ветки Кингисеппского района Ленинградской области</t>
  </si>
  <si>
    <t>Распределительный газопровод дер. Сягло Кингисеппского района Ленинградской области</t>
  </si>
  <si>
    <t>ГРС Большевик-2</t>
  </si>
  <si>
    <t>Газопровод межпоселковый от д. Низино до д. Санино, д. Ольгино, д. Марьино, д. Владимировка Ломоносовского района</t>
  </si>
  <si>
    <t>Газопровод межпоселковый от ГРС «Большевик ГПЗ» до д. Алакюля, п. Ропша, д. Рапполово, д. Тиммолово, д. Капорское, д. Пигелево, д. Куттузи Ломоносовского района</t>
  </si>
  <si>
    <t>Распределительный газопровод для газоснабжения природным газом потребителей д. Рапполово Аннинского городского поселения Ломоносовского района Ленинградской области</t>
  </si>
  <si>
    <t>Распределительный газопровод для газоснабжения природным газом потребителей д. Тиммолово Аннинского городского поселения Ломоносовского района Ленинградской области</t>
  </si>
  <si>
    <t>Распределительный газопровод для газоснабжения природным газом потребителей д. Кемпелево Аннинского городского поселения Ломоносовского района Ленинградской области</t>
  </si>
  <si>
    <t>Распределительный газопровод для газоснабжения природным газом потребителей д. Капорское Аннинского городского поселения Ломоносовского района Ленинградской области</t>
  </si>
  <si>
    <t>Распределительный газопровод для газоснабжения природным газом потребителей д. Пигелево Аннинского городского поселения Ломоносовского района Ленинградской области</t>
  </si>
  <si>
    <t>Распределительный газопровод для газоснабжения природным газом потребителей д. Куттузи Аннинского городского поселения Ломоносовского района Ленинградской области</t>
  </si>
  <si>
    <t>Распределительный газопровод для газоснабжения природным газом потребителей д. Алакюля Аннинского городского поселения Ломоносовского района Ленинградской области</t>
  </si>
  <si>
    <t xml:space="preserve">Межпоселковый газопровод д. Рюмки - д. Лесопитомник - г.п.Новоселье Ленинградской области </t>
  </si>
  <si>
    <t>Распределительный (подводящий) газопровод для газоснабжения малоэтажной жилой застройки д.Новополье</t>
  </si>
  <si>
    <t>ГРС Невская Дубровка</t>
  </si>
  <si>
    <t>Газопровод межпоселковый от ГРС "Невская Дубровка" до д. Манушкино Всеволожского района</t>
  </si>
  <si>
    <t>Распределительный газопровод дер. Манушкино Всеволожского района Ленинградской области</t>
  </si>
  <si>
    <t xml:space="preserve">Межпоселковый газопровод до д. Резвых, д. Черная речка Всеволожского района Ленинградской области </t>
  </si>
  <si>
    <t xml:space="preserve">Распределительный газопровод дер. Резвых Всеволожского района Ленинградской области </t>
  </si>
  <si>
    <t xml:space="preserve">Распределительный газопровод дер. Черная Речка Всеволожского района Ленинградской области </t>
  </si>
  <si>
    <t>Газопровод межпоселковый от ГРС "Кириши"  до п. Пчевжа, г.п. Будогощь с отводами на д. Гремячево и  д. Кукуй  Киришского района</t>
  </si>
  <si>
    <t>Распределительный газопровод дер. Горчаково Киришского района Ленинградской области</t>
  </si>
  <si>
    <t>Распределительный газопровод пос. Пчевжа  Киришского района Ленинградской области</t>
  </si>
  <si>
    <t>Межпоселковый газопровод п. Пчевжа - д. Белая Киришского района Ленинградской области (этап 2)</t>
  </si>
  <si>
    <t>Распределительный газопровод дер. Белая  Киришского района Ленинградской области</t>
  </si>
  <si>
    <t>Межпоселковый газопровод д. Авдетово, д. Кровино Сельцо Киришского района Ленинградской области (этап 2)</t>
  </si>
  <si>
    <t>Распределительный газопровод дер. Авдетово  Киришского района Ленинградской области</t>
  </si>
  <si>
    <t>Распределительный газопровод дер. Кровино Сельцо  Киришского района Ленинградской области</t>
  </si>
  <si>
    <t>Распределительный газопровод пос. Тихорицы  Киришского района Ленинградской области</t>
  </si>
  <si>
    <t>Распределительный газопровод дер. Грабково  Киришского района Ленинградской области</t>
  </si>
  <si>
    <t>Распределительный газопровод дер. Кусино Киришского района Ленинградской области</t>
  </si>
  <si>
    <t>Распределительный газопровод дер. Берёзовик Киришского района Ленинградской области</t>
  </si>
  <si>
    <t>ГРС МГА</t>
  </si>
  <si>
    <t>Газопровод межпоселковый от г. Мга до д. Пухолово, д. Сологубовка, д. Петрово, д. Турышкино, п. Старая Малукса, п. Новая Малукса с отводом на д. Лезье, д. Муя Кировского района</t>
  </si>
  <si>
    <t>Распределительный газопровод дер. Лезье Кировского района Ленинградской области</t>
  </si>
  <si>
    <t>Распределительный газопровод дер. Муя Кировского района Ленинградской области</t>
  </si>
  <si>
    <t>Распределительный газопровод дер. Петрово Кировского района Ленинградской области</t>
  </si>
  <si>
    <t>Распределительный газопровод дер. Сологубовка Кировского района Ленинградской области</t>
  </si>
  <si>
    <t>Распределительный газопровод дер. Турышкино Кировского района Ленинградской области</t>
  </si>
  <si>
    <t>Распределительный газопровод п. Новая Малукса Кировского района Ленинградской области</t>
  </si>
  <si>
    <t>ГРС Сланцы</t>
  </si>
  <si>
    <t>Газопровод межпоселковый  от г. Сланцы до д. Большие Поля, д. Каменка, д. Печурки, д. Загривье Сланцевского района</t>
  </si>
  <si>
    <t>Межпоселковый газопровод д. Выскатка -  д. Кушела - д. Заберезье - д. Кологриво - д. Плешево - д. Менюши - д. Старополье - д. Шакицы - д. Овсище с отводами на дер.Пантелейково, дер. Гаянщина Сланцевского района Ленинградской области</t>
  </si>
  <si>
    <t>Распределительный газопровод дер. Кушела Сланцевского района  Ленинградской области</t>
  </si>
  <si>
    <t>Распределительный газопровод дер. Заберезье Сланцевского района  Ленинградской области</t>
  </si>
  <si>
    <t>Распределительный газопровод дер. Кологриво Сланцевского района  Ленинградской области</t>
  </si>
  <si>
    <t>Распределительный газопровод дер. Плешево Сланцевского района  Ленинградской области</t>
  </si>
  <si>
    <t>Распределительный газопровод дер. Менюши Сланцевского района  Ленинградской области</t>
  </si>
  <si>
    <t>Распределительный газопровод  дер. Старополье Сланцевского района  Ленинградской области</t>
  </si>
  <si>
    <t>Распределительный газопровод дер. Шакицы Сланцевского района  Ленинградской области</t>
  </si>
  <si>
    <t>Распределительный газопровод дер. Овсище Сланцевского района  Ленинградской области</t>
  </si>
  <si>
    <t>Распределительный газопровод дер.Пантелейково Сланцевского района  Ленинградской области</t>
  </si>
  <si>
    <t>Распределительный газопровод дер. Гаянщина Сланцевского района  Ленинградской области</t>
  </si>
  <si>
    <t>Межпоселковый газопровод д. Выскатка - д. Рудно - д. Гусева Гора - д. Новоселье с отводом на д. Заовражье Сланцевского района Ленинградской области</t>
  </si>
  <si>
    <t>Распределительный газопровод дер. Рудно Сланцевского района  Ленинградской области</t>
  </si>
  <si>
    <t>Распределительный газопровод дер. Гусева Гора Сланцевского района  Ленинградской области</t>
  </si>
  <si>
    <t>Распределительный газопровод дер. Новоселье Сланцевского района  Ленинградской области</t>
  </si>
  <si>
    <t>Распределительный газопровод дер. Заовражье Сланцевского района  Ленинградской области</t>
  </si>
  <si>
    <t>ГРС Русский дизель</t>
  </si>
  <si>
    <t>Газопровод  межпоселковый от распределительного газопровода Ду700 ГРС «Русский Дизель» до мкр. «Южный» г. Всеволожск  с отводом на д. Коркино, к западной части д. Суоранда Всеволожского района</t>
  </si>
  <si>
    <t>Газопровод межпоселковый до Андреевского скита Александро-Невской Лавры Всеволожский район</t>
  </si>
  <si>
    <t>ГРС Романовка</t>
  </si>
  <si>
    <t>Газопровод межпоселковый высокого давления п. Рахья – п. Ириновка – п. Борисова Грива Всеволожского района Ленинградской области</t>
  </si>
  <si>
    <t>Распределительный газопровод, дер.Ириновка</t>
  </si>
  <si>
    <t>Газопровод среднего давления, ст. Ириновка</t>
  </si>
  <si>
    <t xml:space="preserve">Межпоселковый газопровод от д. Коккорево до п.ст. Ладожское Озеро Всеволожского района Ленинградской области </t>
  </si>
  <si>
    <t>ГРС Синявино</t>
  </si>
  <si>
    <t>ГРС Лодейное Поле</t>
  </si>
  <si>
    <t>Газопровод межпоселковый пос. Янега - дер. Харевщина - г.п. Свирьстрой Лодейнопольского района Ленинградской области</t>
  </si>
  <si>
    <t>Распределительный газопровод по г.п. Свирьстрой Свирьстройского городского поселения Лодейнопольского муниципального района Ленинградской области</t>
  </si>
  <si>
    <t>ГРС Овино</t>
  </si>
  <si>
    <t>Межпоселковый газопровод от ГРС Овино - д. Овино - д. Чемихино - д. Сугорово - д. Свирь с отводом на д. Устье и д. Новая Ленинградской области</t>
  </si>
  <si>
    <t>Распределительный газопровод д. Чемихино Тихвинского района  Ленинградской области</t>
  </si>
  <si>
    <t>Распределительный газопровод д. Сугорово Тихвинского района  Ленинградской области</t>
  </si>
  <si>
    <t>Распределительный газопровод д. Свирь Тихвинского района  Ленинградской области</t>
  </si>
  <si>
    <t>Распределительный газопровод д. Устье Тихвинского района  Ленинградской области</t>
  </si>
  <si>
    <t>Распределительный газопровод д. Новая Тихвинского района  Ленинградской области</t>
  </si>
  <si>
    <t>Межпоселковый газопровод п. Цвылево - д. Кулатино - д. Липная Горка с отводами на д. Дмитрово, д. Овинцево, д. Марково Ленинградской области</t>
  </si>
  <si>
    <t>Распределительный газопровод д. Кулатино Тихвинского района  Ленинградской области</t>
  </si>
  <si>
    <t>Распределительный газопровод д. Дмитрово Тихвинского района  Ленинградской области</t>
  </si>
  <si>
    <t>Распределительный газопровод д. Марково Тихвинского района  Ленинградской области</t>
  </si>
  <si>
    <t>ГРС Волосовская</t>
  </si>
  <si>
    <t>Межпоселковый газопровод до д. Русское Брызгово, д. Гомонтово, д. Марково Ленинградской области</t>
  </si>
  <si>
    <t>Распределительный газопровод д. Марково Волосовского района  Ленинградской области</t>
  </si>
  <si>
    <t>ГРС Лебяжье</t>
  </si>
  <si>
    <t>Межпоселковый газопровод от д. Лопухинка до д. Муховицы и д. Заостровье Ломоносовского района Ленинградской области</t>
  </si>
  <si>
    <t xml:space="preserve">Распределительный газопровод дер. Лопухинка (ул. Хвойная) </t>
  </si>
  <si>
    <t>ГРС Пикалевский комбинат</t>
  </si>
  <si>
    <t xml:space="preserve">Межпоселковый газопровод от ГРС Пикалево до д. Анисимово Бокситогорского района Ленинградской области </t>
  </si>
  <si>
    <t xml:space="preserve">Распределительный газопровод дер. Анисимово Бокситогорского района Ленинградской области </t>
  </si>
  <si>
    <t>ГРС Волхов-1</t>
  </si>
  <si>
    <t xml:space="preserve">Межпоселковый газопровод до д. Мякинкино - д. Трусово Волховского района Ленинградской области </t>
  </si>
  <si>
    <t xml:space="preserve">Распределительный газопровод дер. Трусово Волховского района Ленинградской области </t>
  </si>
  <si>
    <t>ГРС Заря</t>
  </si>
  <si>
    <t xml:space="preserve">Межпоселковый газопровод п. Кирпичное - п. Кирилловское Выборгского района Ленинградской области </t>
  </si>
  <si>
    <t>ГРС Кипень</t>
  </si>
  <si>
    <t>Газопровод среднего давления от ГРС "Кипень" до котельной д. Келози</t>
  </si>
  <si>
    <t>ГРС Коробицино</t>
  </si>
  <si>
    <t>Межпоселковый газопровод п. Барышево - п. Житково - п.ст. Вещево Выборгского района Ленинградской области</t>
  </si>
  <si>
    <t>Распределительный газопровод пос. Житково Выборгского района Ленинградской области</t>
  </si>
  <si>
    <t>Распределительный газопровод п. ст. Вещево Выборгского района Ленинградской области</t>
  </si>
  <si>
    <t>ГРС Светогорск</t>
  </si>
  <si>
    <t>Межпоселковый газопровод г. Каменногорск - п. Бородинское - п. Михалёво - п. Зайцево с отводом на п. Боровинка и п. Красный Сокол Ленинградской области</t>
  </si>
  <si>
    <t>Распределительный газопровод пос. Бородинское Выборгского района Ленинградской области</t>
  </si>
  <si>
    <t>Распределительный газопровод пос. Михалёво Выборгского района Ленинградской области</t>
  </si>
  <si>
    <t>Распределительный газопровод пос. Зайцево Выборгского района Ленинградской области</t>
  </si>
  <si>
    <t>Распределительный газопровод пос. Боровинка Выборгского района Ленинградской области</t>
  </si>
  <si>
    <t>Распределительный газопровод пос. Красный Сокол Выборгского района Ленинградской области</t>
  </si>
  <si>
    <t>ГРС Кирилловская</t>
  </si>
  <si>
    <t>Межпоселковый газопровод п. Первомайское - п. Подгорное Выборгского района Ленинградской области</t>
  </si>
  <si>
    <t>Распределительный газопровод пос. Подгорное Выборгского района Ленинградской области</t>
  </si>
  <si>
    <t>ГРС Фосфорит-2</t>
  </si>
  <si>
    <t>Газопровод межпоселковый д. Фёдоровка - д. Орлы – д. Манновка – д. Серёжино – д. Кошкино – д. Свейск – д. Жабино - д. Пулково с отводом на д. Сала Кингисеппского района Ленинградской области</t>
  </si>
  <si>
    <t>Распределительный газопровод  дер. Орлы Кингисеппского района Ленинградской области</t>
  </si>
  <si>
    <t>Распределительный газопровод дер. Манновка Кингисеппского района Ленинградской области</t>
  </si>
  <si>
    <t>Распределительный газопровод дер. Сережино Кингисеппского района Ленинградской области</t>
  </si>
  <si>
    <t>Распределительный газопровод дер. Кошкино Кингисеппского района Ленинградской области</t>
  </si>
  <si>
    <t>Распределительный газопровод дер. Свейск Кингисеппского района Ленинградской области</t>
  </si>
  <si>
    <t>Распределительный газопровод дер. Жабино Кингисеппского района Ленинградской области</t>
  </si>
  <si>
    <t>Распределительный газопровод дер. Пулково Кингисеппского района Ленинградской области</t>
  </si>
  <si>
    <t>Распределительный газопровод дер. Сала Кингисеппского района Ленинградской области</t>
  </si>
  <si>
    <t xml:space="preserve">Межпоселковый газопровод до д. Саркюля Кингисеппского района Ленинградской области (этап 2) </t>
  </si>
  <si>
    <t>Распределительный газопровод дер. Саркюля Кингисеппского района Ленинградской области</t>
  </si>
  <si>
    <t xml:space="preserve">Межпоселковый газопровод до д. Волково - д. Куровицы  Кингисеппского района Ленинградской области (этап 2) </t>
  </si>
  <si>
    <t>Распределительный газопровод дер. Волково Кингисеппского района Ленинградской области</t>
  </si>
  <si>
    <t>Распределительный газопровод дер. Куровицы Кингисеппского района Ленинградской области</t>
  </si>
  <si>
    <t>ГРС Любань</t>
  </si>
  <si>
    <t>Межпоселковый газопровод от д. Померанье до д. Чудской Бор Тосненского района Ленинградской области</t>
  </si>
  <si>
    <t>Распределительный газопровод  дер. Чудской Бор Тосненского района Ленинградской области</t>
  </si>
  <si>
    <t>Межпоселковый газопровод до д. Бабино Тосненского района Ленинградской области</t>
  </si>
  <si>
    <t>Распределительный газопровод  дер. Бабино Тосненского района Ленинградской области</t>
  </si>
  <si>
    <t>Распределительный газопровод дер. Малое Переходное Тосненского района Ленинградской области</t>
  </si>
  <si>
    <t>Распределительный газопровод дер. Большое Переходное Тосненского района Ленинградской области</t>
  </si>
  <si>
    <t>Распределительный газопровод дер. Сустье-Конец Тосненского района Ленинградской области</t>
  </si>
  <si>
    <t>Распределительный газопровод дер. Коркино Тосненского района Ленинградской области</t>
  </si>
  <si>
    <t>Распределительный газопровод дер. Ямок Тосненского района Ленинградской области</t>
  </si>
  <si>
    <t>Распределительный газопровод дер. Заволожье Тосненского района Ленинградской области</t>
  </si>
  <si>
    <t>Распределительный газопровод дер. Русская Волжа Тосненского района Ленинградской области</t>
  </si>
  <si>
    <t>ГРС Мыслинский</t>
  </si>
  <si>
    <t>Межпоселковый газопровод к Свято-Троицкому Зеленецкому мужскому монастырю Волховского района Ленинградской области</t>
  </si>
  <si>
    <t>Распределительный газопровод пос. Зеленец Волховского района Ленинградской области</t>
  </si>
  <si>
    <t>ГРС Дальняя Поляна</t>
  </si>
  <si>
    <t>Газопровод межпоселковый к д. Кобона Кировского района Ленинградской области</t>
  </si>
  <si>
    <t>Распределительный газопровод д. Кобона Кировского района Ленинградской области</t>
  </si>
  <si>
    <t>Распределительный газопровод д. Лаврово Кировского района Ленинградской области</t>
  </si>
  <si>
    <t>Газопровод межпоселковый д.Васильково - д.Сирокасска - с.Шум с отводом к п.Концы и п.Войбокало Кировского района Ленинградской области</t>
  </si>
  <si>
    <t>Распределительный газопровод по д. Речка, д. Бабаново Кировского района Ленинградской области</t>
  </si>
  <si>
    <t>ГРС Гатчина</t>
  </si>
  <si>
    <t>Межпоселковый газопровод для газоснабжения жилых домов п. Торфопредприятие Гатчинского района Ленинградской области (в том числе проектно-изыскательские-работы)</t>
  </si>
  <si>
    <t>Газопровод межпоселковый от ГРС "Гатчина" до д. Корпиково, д. Черново и д. Педлино с отводом на д. Хиндикалово</t>
  </si>
  <si>
    <t>Распределительный газопровод по дер. Черново Гатчинского муниципального района Ленинградской области</t>
  </si>
  <si>
    <t>Распределительный газопровод по дер. Корпиково Гатчинского муниципального района Ленинградской области</t>
  </si>
  <si>
    <t>Распределительный газопровод по д. Хиндикалово, д. Пеньково Гатчинского муниципального района Ленинградской области</t>
  </si>
  <si>
    <t>Газопровод межпоселковый от д. Большое Рейзино до п. Мыза-Ивановка Гатчинского района</t>
  </si>
  <si>
    <t xml:space="preserve">Межпоселковый газопровод д. Ивановка -д. Алапурская - д. Мута -Кюля- д.Скворицы - с отводами до д. Петрово - д. Кезелево Гатчинский район
</t>
  </si>
  <si>
    <t>Межпоселковый газопровод до д. Новые Черницы - д. Старые Черницы - д. Рябизи Гатчинского района</t>
  </si>
  <si>
    <t>ГРС Волхов-2</t>
  </si>
  <si>
    <t>Подводящий газопровод от ГРС к д. Бережки Волховского района</t>
  </si>
  <si>
    <t>Газификация жилой застройки дер. Хотуча Волховского района Ленинградской области</t>
  </si>
  <si>
    <t>ГРС Фёдоровский</t>
  </si>
  <si>
    <t>Межпоселковый газопровод к д. Горки, с учетом газификации п.Лукаши, д.Бор, д.Веккелево, д.Шаглино, д.Руссолово, д.Романовка</t>
  </si>
  <si>
    <t>Межпоселковый газопровод до д. Корпикюля Гатчинского района</t>
  </si>
  <si>
    <t>Межпоселковый газопровод до д. Порицы - д.Марьино Гатчинского района</t>
  </si>
  <si>
    <t>ГРС Ломоносов</t>
  </si>
  <si>
    <t>Газоснабжение природным газом пос. Большая Ижора</t>
  </si>
  <si>
    <t>ГРС Шоссейная</t>
  </si>
  <si>
    <t>Распределительный газопровод от ГРП-14 до газораспределительных сетей Красносельского района г. Санкт-Петербурга</t>
  </si>
  <si>
    <t>ГРС Потанино</t>
  </si>
  <si>
    <t>Межпоселковый газопровод от д. Самушкино - д. Шахново - д. Вороново Волховского района</t>
  </si>
  <si>
    <t>ГРС Подпорожье</t>
  </si>
  <si>
    <t>Межпоселковый газопровод г.пос. Важины - д. Курпово Подпорожского района</t>
  </si>
  <si>
    <t>ГРС Тельмана</t>
  </si>
  <si>
    <t>Реконструкция ГРС Ильичево Ленинградской области</t>
  </si>
  <si>
    <t>ГО и ГРС Красный Луч Ленинградской области</t>
  </si>
  <si>
    <t>Распределительный газопровод дер. Извоз Волосовского района Ленинградской области</t>
  </si>
  <si>
    <t>Распределительный газопровод дер. Волна Волосовского района Ленинградской области</t>
  </si>
  <si>
    <t>Распределительный газопровод дер. Вязок Волосовского района Ленинградской области</t>
  </si>
  <si>
    <t>Распределительный газопровод дер. Слепино Волосовского района Ленинградской области</t>
  </si>
  <si>
    <t>Распределительный газопровод дер. Мышкино Волосовского района Ленинградской области</t>
  </si>
  <si>
    <t>Распределительный газопровод дер. Редкино Волосовского района Ленинградской области</t>
  </si>
  <si>
    <t>Распределительный газопровод дер. Большой Сабск Волосовского района Ленинградской области</t>
  </si>
  <si>
    <t>Межпоселковый газопровод  до п. Красный Маяк - д. Лемовжа с отводами на д. Хотнежа, д. Коряча Волосовского района Ленинградской областии (этап 2)</t>
  </si>
  <si>
    <t>Распределительный газопровод пос. Красный Маяк Волосовского района Ленинградской области</t>
  </si>
  <si>
    <t>Распределительный газопровод дер. Лемовжа Волосовского района Ленинградской области</t>
  </si>
  <si>
    <t>Распределительный газопровод дер. Хотнежа Волосовского района Ленинградской области</t>
  </si>
  <si>
    <t>Распределительный газопровод дер. Коряча Волосовского района Ленинградской области</t>
  </si>
  <si>
    <t>Межпоселковый газопровод дер. Большой Сабск Волосовского района - д. Сватково - п. Осьмино  с отводом на д. Саба Лужского района Ленинградской области (этап 3)</t>
  </si>
  <si>
    <t>Распределительный газопровод дер. Сватково Лужского района Ленинградской области</t>
  </si>
  <si>
    <t>Распределительный газопровод пос. Осьмино Лужского района Ленинградской области</t>
  </si>
  <si>
    <t>Распределительный газопровод дер. Саба Лужского района Ленинградской области</t>
  </si>
  <si>
    <t>Межпоселковый газопровод п. Осьмино - д. Чудиново - д. Залустежье - д. Рель - д. Самро с отводами на д. Сара-Лог, д. Псоедь, д. Рёлка, д. Ставотино Лужского района Ленинградской области (этап 4)</t>
  </si>
  <si>
    <t>Распределительный газопровод дер. Чудиново Лужского района Ленинградской области</t>
  </si>
  <si>
    <t>Распределительный газопровод дер. Залустежье Лужского района Ленинградской области</t>
  </si>
  <si>
    <t>Распределительный газопровод дер. Рель Лужского района Ленинградской области</t>
  </si>
  <si>
    <t>Распределительный газопровод дер. Самро Лужского района Ленинградской области</t>
  </si>
  <si>
    <t>Распределительный газопровод дер. Сара-Лог Лужского района Ленинградской области</t>
  </si>
  <si>
    <t>Распределительный газопровод дер. Псоедь Лужского района Ленинградской области</t>
  </si>
  <si>
    <t>Распределительный газопровод дер. Рёлка Лужского района Ленинградской области</t>
  </si>
  <si>
    <t>Распределительный газопровод дер. Ставотино Лужского района Ленинградской области</t>
  </si>
  <si>
    <t>ГРС Восточная-2</t>
  </si>
  <si>
    <t>Газопровод-связка распределительный между ГРС Восточная-2 и ГРС Кузьмолово Ленинградской области</t>
  </si>
  <si>
    <t>Газопровод-отвод к п. Рассвет, Ленинградской области</t>
  </si>
  <si>
    <t>Газопровод межпоселковый от ГРС "Рассвет"- д. Доможирово - д. Яровщина - д. Пономарево с отводом на п.Оять и п.Рассвет Лодейнопольского района Ленинградской области</t>
  </si>
  <si>
    <t>Газопровод межпоселковый от п. Оять до с. Паша, д. Надкопанье, д. Томилино, д Загубье с отводом на  д. Манихино, д. Берег и п. Свирица Волховского района</t>
  </si>
  <si>
    <t>Распределительный газопровод с. Паша Волховского района Ленинградской области</t>
  </si>
  <si>
    <t>Распределительный газопровод  д. Надкопанье Волховского района Ленинградской области</t>
  </si>
  <si>
    <t>Распределительный газопровод д. Томилино Волховского района Ленинградской области</t>
  </si>
  <si>
    <t>Распределительный газопровод  д. Манихино Волховского района Ленинградской области</t>
  </si>
  <si>
    <t>Распределительный газопровод д. Берег Волховского района Ленинградской области</t>
  </si>
  <si>
    <t>Распределительный газопровод  д Загубье Волховского района Ленинградской области</t>
  </si>
  <si>
    <t xml:space="preserve">Межпоселковый газопровод от ГРС Рассвет до д. Оятский участок, п. Мехбаза, д. Новинка  (Алёховщинское СП), с.Алёховщина, д. Пойкимо, д. Явшиницы, д. Тервеничи с отводами на д. Яровщина  (Алёховщинское СП), д. Чашковичи, д. Кургино (Алёховщинское СП), д. Кидебра, п. Шархиничи, д. Игокиничи Лодейнопольского района Ленинградской области </t>
  </si>
  <si>
    <t xml:space="preserve">Распределительный газопровод дер. Оятский участок Лодейнопольского района Ленинградской области </t>
  </si>
  <si>
    <t xml:space="preserve">Распределительный газопровод пос. Мехбаза Лодейнопольского района Ленинградской области </t>
  </si>
  <si>
    <t xml:space="preserve">Распределительный газопровод дер. Новинка  (Алёховщинское СП) Лодейнопольского района Ленинградской области </t>
  </si>
  <si>
    <t xml:space="preserve">Распределительный газопровод с. Алёховщина Лодейнопольского района Ленинградской области </t>
  </si>
  <si>
    <t xml:space="preserve">Распределительный газопровод дер. Пойкимо Лодейнопольского района Ленинградской области </t>
  </si>
  <si>
    <t xml:space="preserve">Распределительный газопровод дер. Явшиницы Лодейнопольского района Ленинградской области </t>
  </si>
  <si>
    <t xml:space="preserve">Распределительный газопровод дер. Тервеничи Лодейнопольского района Ленинградской области </t>
  </si>
  <si>
    <t xml:space="preserve">Распределительный газопровод дер. Яровщина  (Алёховщинское СП) Лодейнопольского района Ленинградской области </t>
  </si>
  <si>
    <t xml:space="preserve">Распределительный газопровод дер. Чашковичи Лодейнопольского района Ленинградской области </t>
  </si>
  <si>
    <t xml:space="preserve">Распределительный газопровод дер. Кургино (Алёховщинское СП) Лодейнопольского района Ленинградской области </t>
  </si>
  <si>
    <t xml:space="preserve">Распределительный газопровод дер. Кидебра Лодейнопольского района Ленинградской области </t>
  </si>
  <si>
    <t xml:space="preserve">Распределительный газопровод пос. Шархиничи Лодейнопольского района Ленинградской области </t>
  </si>
  <si>
    <t xml:space="preserve">Распределительный газопровод дер. Игокиничи Лодейнопольского района Ленинградской области </t>
  </si>
  <si>
    <t xml:space="preserve">Межпоселковый газопровод до д. Рязановщина - д. Старая Силовая - п. Рыбежно - д. Усть-Рыбежно - д. Николаевщина с отводами на д. Новозотовское, д. Папоротно, д. Главная Запань Волховского района Ленинградской области </t>
  </si>
  <si>
    <t xml:space="preserve">Распределительный газопровод дер. Рязановщина Волховского района Ленинградской области </t>
  </si>
  <si>
    <t xml:space="preserve">Распределительный газопровод дер. Старая Силовая Волховского района Ленинградской области </t>
  </si>
  <si>
    <t xml:space="preserve">Распределительный газопровод пос. Рыбежно Волховского района Ленинградской области </t>
  </si>
  <si>
    <t xml:space="preserve">Распределительный газопровод дер. Усть-Рыбежно Волховского района Ленинградской области </t>
  </si>
  <si>
    <t xml:space="preserve">Распределительный газопровод дер. Николаевщина Волховского района Ленинградской области </t>
  </si>
  <si>
    <t xml:space="preserve">Распределительный газопровод дер. Новозотовское Волховского района Ленинградской области </t>
  </si>
  <si>
    <t xml:space="preserve">Распределительный газопровод дер. Папоротно Волховского района Ленинградской области </t>
  </si>
  <si>
    <t xml:space="preserve">Распределительный газопровод дер. Главная Запань Волховского района Ленинградской области </t>
  </si>
  <si>
    <t xml:space="preserve">Межпоселковый газопровод до д. Сторожно Волховского района Ленинградской области </t>
  </si>
  <si>
    <t xml:space="preserve">Распределительный газопровод дер. Сторожно Волховского района Ленинградской области </t>
  </si>
  <si>
    <t xml:space="preserve">Межпоселковый газопровод до д. Мошкино, д. Турыгино, д. Околок (Доможировское СП), д. Александровщина с отводом на д. Вахнова Кара Лодейнопольского района Ленинградской области </t>
  </si>
  <si>
    <t>Межпоселковый газопровод до д. Медвежья Кара Волховского района</t>
  </si>
  <si>
    <t>Межпоселковый газопровод к д.Барково Лодейнопольского района</t>
  </si>
  <si>
    <t>Газопровод-отвод и ГРС "Усть-Луга"</t>
  </si>
  <si>
    <t xml:space="preserve">Газопровод межпоселковый от ГРС "Усть-Луга" до д. Большое Куземкино, д. Ропша, д. Ванакюля, д. Калливере, д. Кейкино с отводами на д. Краколье, п. Усть-Луга, п. Преображенка, д. Выбье, промзону п. Усть-Луга, д. Малое Куземкино, д. Венекюля, д. Федоровка Кингисеппского района (1 этап. Межпоселковый газопровод от ГРС «Усть-Луга» до д. Краколье) </t>
  </si>
  <si>
    <t>Газопровод межпоселковый от ГРС "Усть-Луга" до д. Большое Куземкино, д. Ропша, д. Ванакюля, д. Калливере, д. Кейкино с отводами на д. Краколье, п. Усть-Луга, п. Преображенка, д. Выбье, промзону п. Усть-Луга, д. Малое Куземкино, д. Венекюля, д. Федоровка Кингисеппского района (2 этап. Межпоселковый газопровод от д. Краколье до п. Усть-Луга и д. Выбье с отводами на п. Преображенка, кот.№ 12 и ООО «Перегрузочный пункт»)</t>
  </si>
  <si>
    <t xml:space="preserve">Распределительный газопровод п. Усть-Луга Кингисеппского района Ленинградской области </t>
  </si>
  <si>
    <t xml:space="preserve">Распределительный газопровод дер. Выбье Кингисеппского района Ленинградской области </t>
  </si>
  <si>
    <t>Газопровод межпоселковый от ГРС "Усть-Луга" до д. Большое Куземкино, д. Ропша, д. Ванакюля, д. Калливере, д. Кейкино с отводами на д. Краколье, п. Усть-Луга, п. Преображенка, д. Выбье, промзону п. Усть-Луга, д. Малое Куземкино, д. Венекюля, д. Федоровка Кингисеппского района (3 этап. Межпоселковый газопровод от д. Краколье до д. Большое Куземкино, д. Ударник, д. Ропша, д. Ванакюля, д. Калливере, д. Федоровка с отводами на д. Малое Куземкино, д. Венекюля, д. Кейкино)</t>
  </si>
  <si>
    <t xml:space="preserve">Распределительный газопровод дер. Большое Куземкино Кингисеппского района Ленинградской области </t>
  </si>
  <si>
    <t xml:space="preserve">Распределительный газопровод дер. Ропша Кингисеппского района Ленинградской области </t>
  </si>
  <si>
    <t xml:space="preserve">Распределительный газопровод дер. Ванакюля Кингисеппского района Ленинградской области </t>
  </si>
  <si>
    <t xml:space="preserve">Распределительный газопровод дер. Кейкино Кингисеппского района Ленинградской области </t>
  </si>
  <si>
    <t>Газопровод межпоселковый от ГРС "Усть-Луга" до индустриальной зоны "Усть-Луга", д. Березняки, д. Большие Валговицы Кингисеппского района  Ленинградской области</t>
  </si>
  <si>
    <t xml:space="preserve"> Распределительный газопровод дер. Березняки  Кингисеппского района Ленинградской области </t>
  </si>
  <si>
    <t xml:space="preserve">Распределительный газопровод дер. Большие Валговицы Кингисеппского района Ленинградской области </t>
  </si>
  <si>
    <t>Газопровод межпоселковый до д. Косколово, д. Слободка, д. Югантово, д. Дубки, д. Ручьи, д. Вистино с отводом на портовые сооружения Кингисеппского района  Ленинградской области</t>
  </si>
  <si>
    <t xml:space="preserve">Распределительный газопровод дер. Косколово Кингисеппского района Ленинградской области </t>
  </si>
  <si>
    <t xml:space="preserve">Распределительный газопровод дер. Слободка Кингисеппского района Ленинградской области </t>
  </si>
  <si>
    <t xml:space="preserve">Распределительный газопровод дер. Югантово Кингисеппского района Ленинградской области </t>
  </si>
  <si>
    <t xml:space="preserve">Распределительный газопровод дер. Дубки Кингисеппского района Ленинградской области </t>
  </si>
  <si>
    <t xml:space="preserve">Распределительный газопровод дер. Ручьи Кингисеппского района Ленинградской области </t>
  </si>
  <si>
    <t xml:space="preserve">Распределительный газопровод дер. Вистино Кингисеппского района Ленинградской области </t>
  </si>
  <si>
    <t>ГРС Белоостров</t>
  </si>
  <si>
    <t xml:space="preserve">Газопровод межпоселковый до котельной ВММК Всеволожского района Ленинградской области </t>
  </si>
  <si>
    <t xml:space="preserve">Газопровод-связка распределительный между ГРС Белоостров и ГРС Поляны-2 Ленинградской области </t>
  </si>
  <si>
    <t>Газопровод-отвод и ГРС «Выборгская целлюлоза-2»  Ленинградской области</t>
  </si>
  <si>
    <t xml:space="preserve">Межпоселковый газопровод от ГРС «Выборгская целлюлоза-2» – п. Глебычево – г. Приморск - п. Ермилово с отводами на п. Ландышевка, п. Прибылово  п. Ключевое и на морской порт Приморск Ленинградской области </t>
  </si>
  <si>
    <t>Распределительный газопровод пос. Глебычево Выборгского района  Ленинградской области</t>
  </si>
  <si>
    <t>Распределительный газопровод  г. Приморск Выборгского района  Ленинградской области</t>
  </si>
  <si>
    <t>Распределительный газопровод пос. Ермилово Выборгского района  Ленинградской области</t>
  </si>
  <si>
    <t>Распределительный газопровод пос. Ландышевка Выборгского района  Ленинградской области</t>
  </si>
  <si>
    <t>Распределительный газопровод пос. Прибылово Выборгского района  Ленинградской области</t>
  </si>
  <si>
    <t>Распределительный газопровод пос. Ключевое Выборгского района  Ленинградской области</t>
  </si>
  <si>
    <t xml:space="preserve">Межпоселковый газопровод от ГРС «Выборгская целлюлоза-2» – п. Медянка - п. Пихтовое - г. Высоцк с отводом на АО «РПК Высоцк «ЛУКОЙЛ-II» и Высоцкий зерновой терминал Ленинградской области </t>
  </si>
  <si>
    <t>Распределительный газопровод п. Медянка Выборгского района  Ленинградской области</t>
  </si>
  <si>
    <t>Распределительный газопровод г. Высоцк Выборгского района  Ленинградской области</t>
  </si>
  <si>
    <t xml:space="preserve">Межпоселковый газопровод от ГРС «Выборгская целлюлоза-2» -  п. Токарево - п. Черничное - п. Дятлово Выборгского района Ленинградской области </t>
  </si>
  <si>
    <t>Распределительный газопровод пос. Токарево Выборгского района  Ленинградской области</t>
  </si>
  <si>
    <t>Распределительный газопровод пос. Черничное Выборгского района  Ленинградской области</t>
  </si>
  <si>
    <t>Распределительный газопровод пос. Дятлово Выборгского района  Ленинградской области</t>
  </si>
  <si>
    <t>Газопровод-отвод к п. Подборовье, Ленинградская область</t>
  </si>
  <si>
    <t xml:space="preserve">Межпоселковый газопровод до д. Верховье - д. Поток - д. Гришкино - п. Заборье Бокситогорского района Ленинградской области </t>
  </si>
  <si>
    <t xml:space="preserve">Распределительный газопровод дер. Верховье Бокситогорского района Ленинградской области </t>
  </si>
  <si>
    <t xml:space="preserve">Распределительный газопровод дер. Поток Бокситогорского района Ленинградской области </t>
  </si>
  <si>
    <t xml:space="preserve">Распределительный газопровод дер. Гришкино Бокситогорского района Ленинградской области </t>
  </si>
  <si>
    <t xml:space="preserve">Распределительный газопровод п. Заборье Бокситогорского района Ленинградской области </t>
  </si>
  <si>
    <t>Газопровод-отвод и ГРС Красный Маяк</t>
  </si>
  <si>
    <t>Техническое перевооружение ГРС Совхоз Большевик</t>
  </si>
  <si>
    <t xml:space="preserve">Межпоселковый газопровод к д. Старые Низковицы Гатчинского района </t>
  </si>
  <si>
    <t>Распределительный газопровод по дер. Старые Низковицы Гатчинского района Ленинградской области</t>
  </si>
  <si>
    <t>Реконструкция ГРС Пригородная</t>
  </si>
  <si>
    <t>Газопровод межпоселковый д. Агалатово до д.Елизаветинка, д. Керро Всеволожского района Ленинградской области</t>
  </si>
  <si>
    <t xml:space="preserve">Газопровод межпоселковый от д. Дранишники до д. Юкки Всеволожского района </t>
  </si>
  <si>
    <t>Газопровод межпоселковый д. Керро – д. Лемболово  Всеволожского района</t>
  </si>
  <si>
    <t>Распределительный газопровод в  п. Заводской Всеволожского района Ленинградской области</t>
  </si>
  <si>
    <t>Газопровод межпоселковый от д. Лехтуси до д. Матокса Всеволожского района Ленинградской области</t>
  </si>
  <si>
    <t>Распределительный газопровод в  д. Матокса Всеволожского района Ленинградской области</t>
  </si>
  <si>
    <t>Газопровод от существующих распределительных сетей в д. Колбино до Санкт-Петербургского подворья Соловецкого монастыря Всеволожского района Ленинградской области</t>
  </si>
  <si>
    <t>Газопровод межпоселковый д. Хиттолово - п. Токсово Всеволожского района Ленинградской области</t>
  </si>
  <si>
    <t>Межпоселковый газопровод от д. Кавголово до д. Рапполово Всеволожского района</t>
  </si>
  <si>
    <t xml:space="preserve">Газопровод межпоселковый от "Бокситогорский глинозем" до д. Колбеки, д.Золотово, д.Мозолево-1 Бокситогорского района </t>
  </si>
  <si>
    <t>Распределительный газопровод по дер. Золотово Бокситогорского муниципального района Ленинградской области</t>
  </si>
  <si>
    <t xml:space="preserve">Распределительный газопровод по дер. Колбеки Бокситогорского муниципального района Ленинградской области </t>
  </si>
  <si>
    <t>Распределительный газопровод по дер. Мозолево-1 Бокситогорского муниципального района Ленинградской области</t>
  </si>
  <si>
    <t>Распределительный газопровод по дер. Большой Остров Бокситогорского муниципального района Ленинградской области</t>
  </si>
  <si>
    <t>Распределительный газопровод по дер. Носово Бокситогорского муниципального района Ленинградской области</t>
  </si>
  <si>
    <t>Распределительный газопровод по дер. Селище Бокситогорского муниципального района Ленинградской области</t>
  </si>
  <si>
    <t>Реконструкция ГРС Сосновый Бор</t>
  </si>
  <si>
    <t>Газопровод межпоселковый от г. Сосновый Бор до  п. Шепелево, д. Гора Валдай, д. Черная Лахта, п. Форт-Красная Горка Ломоносовского района</t>
  </si>
  <si>
    <t>Распределительный газопровод в д.Гора Валдай</t>
  </si>
  <si>
    <t>Распределительный газопровод г.Сосновый Бор Ленинградской области (от ГРП 4 по пр.Героев до северной границы Сосновоборского городского округа)</t>
  </si>
  <si>
    <t>Реконструкция ГРС Сясьстрой (Сясьский ЦБК)</t>
  </si>
  <si>
    <t>Газопровод межпоселковый от д. Алексино до д. Яхново, д.  Морозово, д. Андреевщина, с отводами на д. Кулаково, д. Льзи, д. Хвалово Волховского района Ленинградской области</t>
  </si>
  <si>
    <t>Распределительный газопровод  д. Яхново Волховского района Ленинградской области</t>
  </si>
  <si>
    <t>Распределительный газопровод  д. Морозово Волховского района Ленинградской области</t>
  </si>
  <si>
    <t>Распределительный газопровод  д. Андреевщина Волховского района Ленинградской области</t>
  </si>
  <si>
    <t>Распределительный газопровод  д. Кулаково Волховского района Ленинградской области</t>
  </si>
  <si>
    <t>Распределительный газопровод  д. Льзи Волховского района Ленинградской области</t>
  </si>
  <si>
    <t>Распределительный газопровод  д. Хвалово Волховского района Ленинградской области</t>
  </si>
  <si>
    <t>Газопровод межпоселковый от ГРС Сясьский ЦБК до д. Пехалево, д. Березье, д. Немятово-2, д. Немятово-1, д. Глядково Волховского района Ленинградской области</t>
  </si>
  <si>
    <t>Распределительный газопровод  д. Березье Волховского района Ленинградской области</t>
  </si>
  <si>
    <t>Распределительный газопровод  д.  Немятово-1 Волховского района Ленинградской области</t>
  </si>
  <si>
    <t>Распределительный газопровод  д. Немятово-2 Волховского района Ленинградской области</t>
  </si>
  <si>
    <t>Распределительный газопровод  д. Глядково Волховского района Ленинградской области</t>
  </si>
  <si>
    <t>Техническое перевооружение ГРС Гомонтово</t>
  </si>
  <si>
    <t>Межпоселковый газопровод до д. Кайкино, д. Большие Лашковицы, д. Большое Тешково, д. Малое Тешково, д. Томарово Волосовского района Ленинградской области</t>
  </si>
  <si>
    <t>Распределительный газопровод дер.  Большие Лашковицы Волосовского района Ленинградской области</t>
  </si>
  <si>
    <t>Распределительный газопровод дер.  Большое Тешково Волосовского района Ленинградской области</t>
  </si>
  <si>
    <t>Распределительный газопровод дер. Малое Тешково Волосовского района Ленинградской области</t>
  </si>
  <si>
    <t>Распределительный газопровод дер. Томарово Волосовского района Ленинградской области</t>
  </si>
  <si>
    <t>Реконструкция ГРС Ефимовская, Ленинградская область</t>
  </si>
  <si>
    <t>Межпоселковый газопровод ГРС Ефимовская - д. Заголодно - д. Красная Речка д. Журавлёво - д. Бережок - д. Климово Бокситогорского района с отводом на д. Косые Харчевни Бокситогорского района Ленинградской области (этап 1)</t>
  </si>
  <si>
    <t>Межпоселковый газопровод до д. Спирово - д. Сосновый Бор - д. Калитки - с. Сомино Бокситогорского района Ленинградской области (этап 2)</t>
  </si>
  <si>
    <t>Реконструкция ГРС Свердлова</t>
  </si>
  <si>
    <t>Реконструкция ГРС Лаголово новая</t>
  </si>
  <si>
    <t>Межпоселковый газопровод д. Малая Ивановка Гатчинского района</t>
  </si>
  <si>
    <t>Строительство распределительного газопровода для газификации муниципального образования Виллозское городское поселение Ленинградской области</t>
  </si>
  <si>
    <t>Техническое перевооружение КУ № 6 ГО к ГРС Копорье (охранный кран) КСПГ Копорье</t>
  </si>
  <si>
    <t>Межпоселковый газопровод д.Флоревицы, д. Воронино Ломоносовский район</t>
  </si>
  <si>
    <t>Распределительный газопровод дер. Лесопитомник Ломоносовского района Ленинградской области</t>
  </si>
  <si>
    <t>Распределительный газопровод дер. Муховицы Ломоносовского района Ленинградской области</t>
  </si>
  <si>
    <t>Распределительный газопровод дер. Заостровье Ломоносовского района Ленинградской области</t>
  </si>
  <si>
    <t>Межпоселковый газопровод д. Лопухинка - д. Горки с отводом до д. Лопухинка (ул. Хвойная), д. Верхние Рудицы, д. Старые Мёдуши, д. Никольское, д. Извара и д. Савольщина Ломоносовского района Ленинградской области</t>
  </si>
  <si>
    <t>Распределительный газопровод дер. Горки Ломоносовского района Ленинградской области</t>
  </si>
  <si>
    <t>Распределительный газопровод дер. Старые Мёдуши Ломоносовского района Ленинградской области</t>
  </si>
  <si>
    <t>Распределительный газопровод дер. Верхние Рудицы Ломоносовского района Ленинградской области</t>
  </si>
  <si>
    <t>Распределительный газопровод дер. Савольщина Ломоносовского района Ленинградской области</t>
  </si>
  <si>
    <t>Распределительный газопровод дер. Извара Ломоносовского района Ленинградской области</t>
  </si>
  <si>
    <t xml:space="preserve">Межпоселковый газопровод до д.Глухово, д. Витино с отводом на д. Трудовик Ломоносовского района Ленинградской области </t>
  </si>
  <si>
    <t>Межпоселковый газопровод от п. Красная Дача до д. Малое Переходное - д. Большое Переходное - д. Сустье-Конец с отводом на д. Коркино, д. Ямок, д. Заволожье, д. Русская Волжа Тосненского района Ленинградской области</t>
  </si>
  <si>
    <t>Распределительный газопровод по д. Погост Гатчинского района Ленинградской области</t>
  </si>
  <si>
    <t>Распределительный газопровод по д. Выра Рождественского СП Гатчинского района Ленинградской области</t>
  </si>
  <si>
    <t>Распределительный газопровод по д. Замостье Рождественского СП Гатчинского района Ленинградской области</t>
  </si>
  <si>
    <t>Распределительный газопровод д. Межно Гатчинского района Ленинградской области</t>
  </si>
  <si>
    <t>Внутрипоселковый газопровод в д. Чикино Гатчинского района Ленинградской области</t>
  </si>
  <si>
    <t>Внутрипоселковый газопровод в д. Ляды Гатчинского района Ленинградской области</t>
  </si>
  <si>
    <t>Внутрипоселковый газопровод в д. Зайцево Гатчинского района Ленинградской области</t>
  </si>
  <si>
    <t>Внутрипоселковый газопровод в д. Остров Гатчинского района Ленинградской области</t>
  </si>
  <si>
    <t>Внутрипоселковый газопровод в д. Эду Гатчинского района Ленинградской области</t>
  </si>
  <si>
    <t>Внутрипоселковый газопровод в д. Ижора Гатчинского района Ленинградской области</t>
  </si>
  <si>
    <t>Внутрипоселковый газопровод в д. Натальевка Гатчинского района Ленинградской области</t>
  </si>
  <si>
    <t>Внутрипоселковый газопровод в д. Новое Хинколово Гатчинского района Ленинградской области</t>
  </si>
  <si>
    <t>Внутрипоселковый газопровод в д. Старое Хинколово Гатчинского района Ленинградской области</t>
  </si>
  <si>
    <t>Внутрипоселковый газопровод в д. Корписалово Гатчинского района Ленинградской области</t>
  </si>
  <si>
    <t>Внутрипоселковый газопровод в д. Ротково Гатчинского района Ленинградской области</t>
  </si>
  <si>
    <t>Внутрипоселковый газопровод в д. Баньково Лужского района Ленинградской области</t>
  </si>
  <si>
    <t>Внутрипоселковый газопровод в д. Луйсковицы Гатчинского района Ленинградской области</t>
  </si>
  <si>
    <t>Внутрипоселковый газопровод в д. Таровицы Гатчинского района Ленинградской области</t>
  </si>
  <si>
    <t>Внутрипоселковый газопровод в д. Дубицы Гатчинского района Ленинградской области</t>
  </si>
  <si>
    <t>Внутрипоселковый газопровод в д. Волгово Гатчинского района Ленинградской области</t>
  </si>
  <si>
    <t>Внутрипоселковый газопровод в д. Авколево Гатчинского района Ленинградской области</t>
  </si>
  <si>
    <t>Внутрипоселковый газопровод в д. Вероланцы Гатчинского района Ленинградской области</t>
  </si>
  <si>
    <t>Внутрипоселковый газопровод в д. Жары Тосненского района Ленинградской области</t>
  </si>
  <si>
    <t>Внутрипоселковый газопровод в д. Георгиевское Тосненского района Ленинградской области</t>
  </si>
  <si>
    <t>Распределительный газопровод дер. Кайвакса Борского сельского поселения Тихвинского района Ленинградской области</t>
  </si>
  <si>
    <t>Распределительный газопровод пос. Царицыно Озеро Тихвинского городского поселения Ленинградской области</t>
  </si>
  <si>
    <t>Распределительный газопровод д. Серебрянка Тихвинского района Ленинградской области</t>
  </si>
  <si>
    <t>Распределительный газопровод д. Ивановское Тихвинского района Ленинградской области</t>
  </si>
  <si>
    <t>Распределительный газопровод д. Бурмакино Тихвинского района Ленинградской области</t>
  </si>
  <si>
    <t>Наружное газоснабжение жилых домов пос. Саперное Приозерского района Ленинградской области</t>
  </si>
  <si>
    <t>Распределительный газопровод по пос. Суходолье Приозерского района Ленинградской области</t>
  </si>
  <si>
    <t>Наружное газоснабжение жилых домов пос. Лососево Приозерского района Ленинградской области</t>
  </si>
  <si>
    <t>Распределительный газопровод по п.ст. Лосево Приозерского района Ленинградской области</t>
  </si>
  <si>
    <t>Наружное газоснабжение жилых домов пос. Речное Приозерского района Ленинградской области</t>
  </si>
  <si>
    <t>Распределительный газопровод по пос. Кротово Приозерского района Ленинградской области</t>
  </si>
  <si>
    <t>Распределительный газопровод в пос. Коммунары Приозерского района Ленинградской области</t>
  </si>
  <si>
    <t>Распределительный газопровод по п. Плодовое</t>
  </si>
  <si>
    <t>Внутрипоселковый газопровод в пос. Синёво Приозерского района Ленинградской области</t>
  </si>
  <si>
    <t>Внутрипоселковый газопровод в пос. Марьино Приозерского района Ленинградской области</t>
  </si>
  <si>
    <t>Газоснабжение пос. Ларионово Приозерского района Ленинградской области</t>
  </si>
  <si>
    <t>Газоснабжение пос. Моторное</t>
  </si>
  <si>
    <t>Газоснабжение природным газом жилой застройки по адресу: пос. Кузнечное Приозерского района</t>
  </si>
  <si>
    <t>Внутрипоселковый газопровод в пос. Судаково Приозерского района Ленинградской области</t>
  </si>
  <si>
    <t>Распределительный газопровод п. Молосковицы Волосовского района Ленинградской области</t>
  </si>
  <si>
    <t>Распределительный газопровод д. Курск Волосовского района Ленинградской области</t>
  </si>
  <si>
    <t>Распределительный газопровод д. Остроговицы Волосовского района Ленинградской области</t>
  </si>
  <si>
    <t>Распределительный газопровод д. Сырковицы Волосовского района Ленинградской области</t>
  </si>
  <si>
    <t>Распределительный газопровод д. Лелино Волосовского района Ленинградской области</t>
  </si>
  <si>
    <t>Распределительный газопровод д. Каложицы  Волосовский район, Большеврудское сельское поселение Ленинградская область</t>
  </si>
  <si>
    <t>Распределительный газопровод в п. Неппово в Котельском сельском поселении Кингисеппского района Ленинградской области</t>
  </si>
  <si>
    <t>Распределительный газопровод пос. Зеленый Холм Выборгского района Ленинградской области</t>
  </si>
  <si>
    <t>Внутрипоселковый газопровод в д. Коммолово Гатчинского района Ленинградской области</t>
  </si>
  <si>
    <t>Распределительный газопровод в д. Мануйлово Кингисеппского района Ленинградской области</t>
  </si>
  <si>
    <t>Распределительный газопровод в дер. Коммунар Кингисеппского муниципального района Ленинградской области</t>
  </si>
  <si>
    <t>Распределительный газопровод д. Владимировка МО Низинского сельского поселения МО Ломоносовского муниципального района Ленинградской области</t>
  </si>
  <si>
    <t>Распределительный газопровод д. Марьино МО Низинское сельское поселение МО Ломоносовский муниципальный район Ленинградской области</t>
  </si>
  <si>
    <t>Распределительный газопровод д. Ольгино МО Низинское сельское поселение МО Ломоносовский муниципальный район Ленинградской области</t>
  </si>
  <si>
    <t>Распределительный газопровод д. Гремячево Киришского района Ленинградской области</t>
  </si>
  <si>
    <t>Распределительный газопровод в д. Кукуй Киришского района Ленинградской области</t>
  </si>
  <si>
    <t>Распределительный газопровод д. Могилево Киришского района Ленинградской области</t>
  </si>
  <si>
    <t>Распределительный газопровод г.п. Будогощь Киришского района Ленинградской области</t>
  </si>
  <si>
    <t>Распределительный газопровод д. Пухолово Кировского района Ленинградской области</t>
  </si>
  <si>
    <t>Распределительный газопровод п. Старая Малукса Кировского района Ленинградской области</t>
  </si>
  <si>
    <t>Газопровод распределительный в деревне Большие Поля Сланцевского муниципального района Ленинградской области</t>
  </si>
  <si>
    <t>Распределительный газопровод в деревне Каменка Сланцевского муниципального района Ленинградской области</t>
  </si>
  <si>
    <t>Газопровод распределительный в деревне Печурки Сланцевского муниципального района Ленинградской области</t>
  </si>
  <si>
    <t>Распределительные газопроводы в деревне Каменка, МО «Щегловское сельское поселение» Всеволожского района Ленинградской области</t>
  </si>
  <si>
    <t>Газоснабжение дер. Борисова Грива Всеволожского района Ленинградской области</t>
  </si>
  <si>
    <t>Распределительный газопровод п.ст. Ладожское Озеро Всеволожского района Ленинградской области</t>
  </si>
  <si>
    <t>Распределительный газопровод по д. Харевщина Янегского сельского поселения Лодейнопольского муниципального района Ленинградской области</t>
  </si>
  <si>
    <t>Распределительный газопровод д. Липная Горка Тихвинского района Ленинградской области</t>
  </si>
  <si>
    <t>Распределительный газопровод д. Овинцево Тихвинского района Ленинградской области</t>
  </si>
  <si>
    <t>Распределительный газопровод д. Русское Брызгово Волосовского района Ленинградской области</t>
  </si>
  <si>
    <t>Распределительный газопровод в п. Кирилловское Выборгского района Ленинградской области</t>
  </si>
  <si>
    <t>Распределительный газопровод дер. Глухово Ломоносовского района Ленинградской области</t>
  </si>
  <si>
    <t>Распределительный газопровод пос. Глухово (Лесопитомник) Ломоносовского района Ленинградской области</t>
  </si>
  <si>
    <t>Распределительный газопровод дер. Трудовик Ломоносовского района Ленинградской области</t>
  </si>
  <si>
    <t>Распределительный газопровод дер. Витино Ломоносовского района Ленинградской области</t>
  </si>
  <si>
    <t>Распределительный газопровод дер. Келози-дер. Волковицы - поселок Дом отдыха "Волковицы" МО Кипенское сельское поселение МО Ломоносовский муниципальный район Ленинградской области</t>
  </si>
  <si>
    <t>Распределительный газопровод по дер. Педлино Гатчинского муниципального района Ленинградской области</t>
  </si>
  <si>
    <t>Внутрипоселковый газопровод в д. Мута -Кюля Гатчинского района Ленинградской области</t>
  </si>
  <si>
    <t>Внутрипоселковый газопровод в д. Скворицы Гатчинского района Ленинградской области</t>
  </si>
  <si>
    <t>Внутрипоселковый газопровод в д. Петрово Гатчинского района Ленинградской области</t>
  </si>
  <si>
    <t>Внутрипоселковый газопровод в д. Кезелево Гатчинского района Ленинградской области</t>
  </si>
  <si>
    <t>Внутрипоселковый газопровод в д. Новые Черницы Гатчинского района Ленинградской области</t>
  </si>
  <si>
    <t>Внутрипоселковый газопровод в д. Старые Черницы Гатчинского района Ленинградской области</t>
  </si>
  <si>
    <t>Внутрипоселковый газопровод в д. Корпикюля Гатчинского района Ленинградской области</t>
  </si>
  <si>
    <t>Внутрипоселковый газопровод в д. Порицы Гатчинского района Ленинградской области</t>
  </si>
  <si>
    <t>Внутрипоселковый газопровод в д. Марьино Гатчинского района Ленинградской области</t>
  </si>
  <si>
    <t>Внутрипоселковый газопровод в д. Шахново Волховского района Ленинградской области</t>
  </si>
  <si>
    <t>Внутрипоселковый газопровод в д. Вороново Волховского района Ленинградской области</t>
  </si>
  <si>
    <t>Внутрипоселковый газопровод в д. Курпово Подпорожского района Ленинградской области</t>
  </si>
  <si>
    <t>Распределительный газопровод в дер. Яровщина Лодейнопольского района Ленинградской области</t>
  </si>
  <si>
    <t>Распределительный газопровод в пос. Рассвет Лодейнопольского района Ленинградской области</t>
  </si>
  <si>
    <t>Распределительный газопровод в дер. Чегла Лодейнопольского района Ленинградской области</t>
  </si>
  <si>
    <t>Распределительный газопровод в дер. Доможирово Лодейнопольского района Ленинградской области</t>
  </si>
  <si>
    <t>Распределительный газопровод в пос. ст. Оять Лодейнопольского района Ленинградской области</t>
  </si>
  <si>
    <t>Распределительный газопровод п. Свирица Волховского района Ленинградской области</t>
  </si>
  <si>
    <t>Распределительный газопровод дер. Мошкино Лодейнопольского района Ленинградской области</t>
  </si>
  <si>
    <t>Распределительный газопровод дер. Турыгино Лодейнопольского района Ленинградской области</t>
  </si>
  <si>
    <t>Распределительный газопровод дер. Околок Лодейнопольского района Ленинградской области</t>
  </si>
  <si>
    <t>Распределительный газопровод дер. Александровщина Лодейнопольского района Ленинградской области</t>
  </si>
  <si>
    <t>Распределительный газопровод дер. Вахнова Кара Лодейнопольского района Ленинградской области</t>
  </si>
  <si>
    <t>Внутрипоселковый газопровод в д. Медвежья Кара Волховского района Ленинградской области</t>
  </si>
  <si>
    <t>Внутрипоселковый газопровод в д. Барково Лодейнопольского района Ленинградской области</t>
  </si>
  <si>
    <t>Распределительный газопровод дер. Венекюля Кингисеппского района Ленинградской области</t>
  </si>
  <si>
    <t>Распределительный газопровод дер. Федоровка Кингисеппского района Ленинградской области</t>
  </si>
  <si>
    <t xml:space="preserve">Газопровод межпоселковый высокого давления II категории от дер.  Ретюнь до пос. Володарское </t>
  </si>
  <si>
    <t>Газопровод межпоселковый д. Заклинье –  д. Смешино – д. Турово – д. Нелаи – д. Слапи с отводом к Лужскому лесному селекционно-семеноводческому центру</t>
  </si>
  <si>
    <t>Газопровод межпоселковый от пос. Межозерный до пос. Скреблово Лужского муниципального района</t>
  </si>
  <si>
    <t>Распределительный газопровод в д. Екатериновка Всеволожского района Ленинградской области</t>
  </si>
  <si>
    <t>Газопровод распределительный в д. Рапполово Всеволожского района Ленинградской области</t>
  </si>
  <si>
    <t>Распределительный газопровод в п. Форт-Красная Горка Ломоносовского района Ленинградской области</t>
  </si>
  <si>
    <t>Внутрипоселковый газопровод в д. Кандикюля Ломоносовский район Ленинградской области</t>
  </si>
  <si>
    <t>Распределительный газопровод дер. Заголодно Бокситогорского района Ленинградской области</t>
  </si>
  <si>
    <t>Распределительный газопровод дер. Красная Речка Бокситогорского района Ленинградской области</t>
  </si>
  <si>
    <t>Распределительный газопровод дер. Журавлёво Бокситогорского района Ленинградской области</t>
  </si>
  <si>
    <t>Распределительный газопровод дер. Бережок Бокситогорского района Ленинградской области</t>
  </si>
  <si>
    <t>Распределительный газопровод дер. Климово Бокситогорского района Ленинградской области</t>
  </si>
  <si>
    <t>Распределительный газопровод дер. Косые Харчевни Бокситогорского района Ленинградской области</t>
  </si>
  <si>
    <t>Распределительный газопровод дер. Спирово Бокситогорского района Ленинградской области</t>
  </si>
  <si>
    <t>Распределительный газопровод дер. Сосновый Бор Бокситогорского района Ленинградской области</t>
  </si>
  <si>
    <t>Распределительный газопровод дер. Калитки Бокситогорского района Ленинградской области</t>
  </si>
  <si>
    <t>Распределительный газопровод с. Сомино Бокситогорского района Ленинградской области</t>
  </si>
  <si>
    <t>Газопровод распределительный по пос. Красная Заря и дер. Невский Парклесхоз Всеволожского района Ленинградской области</t>
  </si>
  <si>
    <t>Внутрипоселковый газопровод в д. Малая Ивановка Гатчинского района Ленинградской области</t>
  </si>
  <si>
    <t>Внутрипоселковый газопровод в д.Флоревицы Ломоносовский район Ленинградской области</t>
  </si>
  <si>
    <t>Внутрипоселковый газопровод в д. Воронино Ломоносовский район Ленинградской области</t>
  </si>
  <si>
    <t>Межпоселковый газопровод д. Мелегежская Горка - д. Новоандреево - д. Шибенец Ленинградской области</t>
  </si>
  <si>
    <t>Газопровод межпоселковый от п. Каложицы до п.Молосковицы, п. Остроговицы, д. Лелино, д Сырковицы, д. Курск Волосовского района Ленинградской области</t>
  </si>
  <si>
    <t>Межпоселковый газопровод от ГРС Свердлова до пос. Красная Заря и д. Невский Парклесхоз</t>
  </si>
  <si>
    <t>Распределительный газопровод дер. Раздолье Приозерского района Ленинградской области</t>
  </si>
  <si>
    <t>Распределительный газопровод для газоснабжения индивидуальных жилых домов д. Верхняя Колония, д. Средняя Колония, д.Старые Заводы МО Горбунковское сельское поселение МО Ломоносовский муниципальный район Ленинградской области (1 очередь - деревня Верхняя Колония)</t>
  </si>
  <si>
    <t xml:space="preserve">Распределительный газопровод п. Преображенка  Кингисеппского района Ленинградской области </t>
  </si>
  <si>
    <t xml:space="preserve">Распределительный газопровод п. Усть-Луга (кв. Краколье)  Кингисеппского района Ленинградской области </t>
  </si>
  <si>
    <t xml:space="preserve">Распределительный газопровод дер. Ударник  Кингисеппского района Ленинградской области </t>
  </si>
  <si>
    <t xml:space="preserve">Распределительный газопровод дер. Калливере  Кингисеппского района Ленинградской области </t>
  </si>
  <si>
    <t xml:space="preserve">Распределительный газопровод дер. Малое  Куземкино  Кингисеппского района Ленинградской области </t>
  </si>
  <si>
    <t>Межпоселковый газопровод от д. Алексеевка - д. Луйсковицы - д. Таровицы - д. Дубицы с отводом на д. Волгово Гатчинского района</t>
  </si>
  <si>
    <t>Межпоселковый газопровод ГРС «Выборг» – п. ст. Возрождение  - пос. Возрождение – пос.Пальцево  с отводами на пос. Красный Холм и пос. Гвардейское  Выборгского района Ленинградской области</t>
  </si>
  <si>
    <t>Распределительный газопровод пос. Гвардейское Выборгского района Ленинградской области</t>
  </si>
  <si>
    <t>Межпоселковый газопровод ГРС Красный Луч – д. Устье ‒ д. Извоз ‒ д. Волна ‒ д. Вязок ‒ д. Слепино ‒ д. Мышкино ‒ д. Редкино ‒ д. Большой Сабск Волосовского района Ленинградской области (этап 1)</t>
  </si>
  <si>
    <t>Техническое перевооружение объекта ГТС для подключения КСПГ «Бокситогорск»</t>
  </si>
  <si>
    <t>ГРС Кириши</t>
  </si>
  <si>
    <t>Наружное газоснабжение п. Мельниково Приозерского района</t>
  </si>
  <si>
    <t>Закольцовка газораспределительных сетей от ГРС Войсковицы до ГРС Суйда (межпоселковый газопровод на с. Никольское с отводами на д. Натальевка, д. Новое Хинколово, д. Старое Хинколово, д. Корписалово, д. Ротково Гатчинского района)</t>
  </si>
  <si>
    <t>Подводящий газопровод высокого давления от ГРС "Русский Дизель", проходящий по промзоне "Кирпичный завод"</t>
  </si>
  <si>
    <t>Межпоселковый газопровод от п. Глажево - п. Тихорицы - д. Грабково - д. Кусино с отводом на д. Берёзовик Киришского района Ленинградской области</t>
  </si>
  <si>
    <t>Газопровод межпоселковый до д. Екатериновка, п. Заводской Всеволожского района</t>
  </si>
  <si>
    <t>Раздел</t>
  </si>
  <si>
    <t>Подраздел</t>
  </si>
  <si>
    <t>Наименование объекта - источника газоснабжения</t>
  </si>
  <si>
    <t>количество потребителей</t>
  </si>
  <si>
    <t>протяженность, км</t>
  </si>
  <si>
    <t>производительность (потребление), проектное значение</t>
  </si>
  <si>
    <t>куб. м в час (тонн в час)</t>
  </si>
  <si>
    <t>тыс. куб. м в год (тонн в год)</t>
  </si>
  <si>
    <t>объем хранения (транспортировочных емкостей)</t>
  </si>
  <si>
    <t>куб. м</t>
  </si>
  <si>
    <t>Характеристика объекта</t>
  </si>
  <si>
    <t>Финансирование</t>
  </si>
  <si>
    <t>млн. рублей</t>
  </si>
  <si>
    <t>Проектные и изыскательские работы</t>
  </si>
  <si>
    <t>дата начала</t>
  </si>
  <si>
    <t>дата завершения</t>
  </si>
  <si>
    <t>финансирование, млн. рублей</t>
  </si>
  <si>
    <t>Строительно-монтажные работы</t>
  </si>
  <si>
    <t>Дата ввода в эксплуатацию</t>
  </si>
  <si>
    <t>Газоснабжение природным газом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</si>
  <si>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</si>
  <si>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</si>
  <si>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</si>
  <si>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</si>
  <si>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</si>
  <si>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</si>
  <si>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</si>
  <si>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</si>
  <si>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</si>
  <si>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</si>
  <si>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</si>
  <si>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</si>
  <si>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Реконструкция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</si>
  <si>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</si>
  <si>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</si>
  <si>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</si>
  <si>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</si>
  <si>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</si>
  <si>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</si>
  <si>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</si>
  <si>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</si>
  <si>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</si>
  <si>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</si>
  <si>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</si>
  <si>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</si>
  <si>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</si>
  <si>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</si>
  <si>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</si>
  <si>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</si>
  <si>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</si>
  <si>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</si>
  <si>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</si>
  <si>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</si>
  <si>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</si>
  <si>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</si>
  <si>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</si>
  <si>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</si>
  <si>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</si>
  <si>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</si>
  <si>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</si>
  <si>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</si>
  <si>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</si>
  <si>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</si>
  <si>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</si>
  <si>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</si>
  <si>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</si>
  <si>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</si>
  <si>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</si>
  <si>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</si>
  <si>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</si>
  <si>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</si>
  <si>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</si>
  <si>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</si>
  <si>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</si>
  <si>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</si>
  <si>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</si>
  <si>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</si>
  <si>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</si>
  <si>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</si>
  <si>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</si>
  <si>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</si>
  <si>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1.1.1</t>
  </si>
  <si>
    <t>1.1.2</t>
  </si>
  <si>
    <t>1.1.3</t>
  </si>
  <si>
    <t>1.1.4</t>
  </si>
  <si>
    <t>1.1.5</t>
  </si>
  <si>
    <t>1.63.1</t>
  </si>
  <si>
    <t>1.62.1</t>
  </si>
  <si>
    <t>1.62.3</t>
  </si>
  <si>
    <t>1.61.1</t>
  </si>
  <si>
    <t>1.60.1</t>
  </si>
  <si>
    <t>1.60.2</t>
  </si>
  <si>
    <t>1.59.1</t>
  </si>
  <si>
    <t>1.58.1</t>
  </si>
  <si>
    <t>1.58.2</t>
  </si>
  <si>
    <t>1.57.1</t>
  </si>
  <si>
    <t>1.57.2</t>
  </si>
  <si>
    <t>1.56.1</t>
  </si>
  <si>
    <t>1.55.1</t>
  </si>
  <si>
    <t>1.55.2</t>
  </si>
  <si>
    <t>1.55.3</t>
  </si>
  <si>
    <t>1.55.4</t>
  </si>
  <si>
    <t>1.55.5</t>
  </si>
  <si>
    <t>1.55.6</t>
  </si>
  <si>
    <t>1.55.7</t>
  </si>
  <si>
    <t>1.54.1</t>
  </si>
  <si>
    <t>1.52.1</t>
  </si>
  <si>
    <t>1.52.2</t>
  </si>
  <si>
    <t>1.52.3</t>
  </si>
  <si>
    <t>1.51.1</t>
  </si>
  <si>
    <t>3</t>
  </si>
  <si>
    <t>1</t>
  </si>
  <si>
    <t>1.1.1.1</t>
  </si>
  <si>
    <t>1.1.1.2</t>
  </si>
  <si>
    <t>1.1.2.1</t>
  </si>
  <si>
    <t>1.1.3.1</t>
  </si>
  <si>
    <t>1.1.4.1</t>
  </si>
  <si>
    <t>1.1.5.1</t>
  </si>
  <si>
    <t>1.1.5.2</t>
  </si>
  <si>
    <t>1.1.5.3</t>
  </si>
  <si>
    <t>1.2.1</t>
  </si>
  <si>
    <t>1.2.2</t>
  </si>
  <si>
    <t>1.2.3</t>
  </si>
  <si>
    <t>1.2.3.1</t>
  </si>
  <si>
    <t>1.2.3.2</t>
  </si>
  <si>
    <t>1.2.4</t>
  </si>
  <si>
    <t>1.5.1</t>
  </si>
  <si>
    <t>1.2.4.1</t>
  </si>
  <si>
    <t>1.2.4.2</t>
  </si>
  <si>
    <t>1.2.5</t>
  </si>
  <si>
    <t>1.2.5.1</t>
  </si>
  <si>
    <t>1.2.6</t>
  </si>
  <si>
    <t>1.2.6.1</t>
  </si>
  <si>
    <t>1.2.6.2</t>
  </si>
  <si>
    <t>1.2.6.3</t>
  </si>
  <si>
    <t>1.2.6.4</t>
  </si>
  <si>
    <t>1.2.6.5</t>
  </si>
  <si>
    <t>1.2.7</t>
  </si>
  <si>
    <t>1.2.7.1</t>
  </si>
  <si>
    <t>1.2.7.2</t>
  </si>
  <si>
    <t>1.2.8</t>
  </si>
  <si>
    <t>1.2.8.1</t>
  </si>
  <si>
    <t>1.2.8.2</t>
  </si>
  <si>
    <t>1.2.9</t>
  </si>
  <si>
    <t>1.2.9.1</t>
  </si>
  <si>
    <t>1.2.9.2</t>
  </si>
  <si>
    <t>1.2.9.3</t>
  </si>
  <si>
    <t>1.2.10</t>
  </si>
  <si>
    <t>1.2.10.1</t>
  </si>
  <si>
    <t>1.2.10.2</t>
  </si>
  <si>
    <t>1.2.10.3</t>
  </si>
  <si>
    <t>1.2.10.4</t>
  </si>
  <si>
    <t>1.2.10.5</t>
  </si>
  <si>
    <t>1.2.11</t>
  </si>
  <si>
    <t>1.2.12</t>
  </si>
  <si>
    <t>1.2.13</t>
  </si>
  <si>
    <t>1.2.14</t>
  </si>
  <si>
    <t>1.2.15</t>
  </si>
  <si>
    <t>1.2.16</t>
  </si>
  <si>
    <t>1.2.17</t>
  </si>
  <si>
    <t>1.2.18</t>
  </si>
  <si>
    <t>1.2.19</t>
  </si>
  <si>
    <t>1.2.11.1</t>
  </si>
  <si>
    <t>1.2.11.2</t>
  </si>
  <si>
    <t>1.2.11.3</t>
  </si>
  <si>
    <t>1.2.11.4</t>
  </si>
  <si>
    <t>1.2.11.5</t>
  </si>
  <si>
    <t>1.2.11.6</t>
  </si>
  <si>
    <t>1.2.11.7</t>
  </si>
  <si>
    <t>1.2.11.8</t>
  </si>
  <si>
    <t>1.2.11.9</t>
  </si>
  <si>
    <t>1.2.12.1</t>
  </si>
  <si>
    <t>1.2.12.5</t>
  </si>
  <si>
    <t>1.2.12.2</t>
  </si>
  <si>
    <t>1.2.12.3</t>
  </si>
  <si>
    <t>1.2.12.4</t>
  </si>
  <si>
    <t>1.2.12.6</t>
  </si>
  <si>
    <t>1.2.12.7</t>
  </si>
  <si>
    <t>1.2.12.8</t>
  </si>
  <si>
    <t>1.2.12.9</t>
  </si>
  <si>
    <t>1.2.12.10</t>
  </si>
  <si>
    <t>1.2.12.11</t>
  </si>
  <si>
    <t>1.2.12.12</t>
  </si>
  <si>
    <t>1.2.13.1</t>
  </si>
  <si>
    <t>1.2.13.2</t>
  </si>
  <si>
    <t>1.2.13.3</t>
  </si>
  <si>
    <t>1.2.13.4</t>
  </si>
  <si>
    <t>1.2.14.1</t>
  </si>
  <si>
    <t>1.2.15.1</t>
  </si>
  <si>
    <t>1.2.15.2</t>
  </si>
  <si>
    <t>1.2.16.1</t>
  </si>
  <si>
    <t>1.2.16.2</t>
  </si>
  <si>
    <t>1.2.17.1</t>
  </si>
  <si>
    <t>1.2.17.2</t>
  </si>
  <si>
    <t>1.2.18.1</t>
  </si>
  <si>
    <t>1.2.18.2</t>
  </si>
  <si>
    <t>1.2.18.3</t>
  </si>
  <si>
    <t>1.2.18.4</t>
  </si>
  <si>
    <t>1.2.18.5</t>
  </si>
  <si>
    <t>1.2.19.1</t>
  </si>
  <si>
    <t>1.3.1</t>
  </si>
  <si>
    <t>1.3.1.1</t>
  </si>
  <si>
    <t>1.3.1.2</t>
  </si>
  <si>
    <t>1.3.1.3</t>
  </si>
  <si>
    <t>1.3.1.4</t>
  </si>
  <si>
    <t>1.3.1.5</t>
  </si>
  <si>
    <t>1.3.1.6</t>
  </si>
  <si>
    <t>1.3.1.7</t>
  </si>
  <si>
    <t>1.3.2</t>
  </si>
  <si>
    <t>1.3.2.1</t>
  </si>
  <si>
    <t>1.3.2.2</t>
  </si>
  <si>
    <t>1.3.2.3</t>
  </si>
  <si>
    <t>1.3.2.4</t>
  </si>
  <si>
    <t>1.3.3</t>
  </si>
  <si>
    <t>1.3.3.1</t>
  </si>
  <si>
    <t>1.3.3.2</t>
  </si>
  <si>
    <t>1.4.1</t>
  </si>
  <si>
    <t>1.4.2</t>
  </si>
  <si>
    <t>1.4.3</t>
  </si>
  <si>
    <t>1.5.2</t>
  </si>
  <si>
    <t>1.5.3</t>
  </si>
  <si>
    <t>1.5.4</t>
  </si>
  <si>
    <t>1.5.5</t>
  </si>
  <si>
    <t>1.5.6</t>
  </si>
  <si>
    <t>1.5.7</t>
  </si>
  <si>
    <t>1.5.8</t>
  </si>
  <si>
    <t>1.5.8.1</t>
  </si>
  <si>
    <t>1.5.7.1</t>
  </si>
  <si>
    <t>1.5.7.2</t>
  </si>
  <si>
    <t>1.5.7.3</t>
  </si>
  <si>
    <t>1.5.7.4</t>
  </si>
  <si>
    <t>1.5.7.5</t>
  </si>
  <si>
    <t>1.5.7.6</t>
  </si>
  <si>
    <t>1.5.7.7</t>
  </si>
  <si>
    <t>1.5.7.8</t>
  </si>
  <si>
    <t>1.5.6.1</t>
  </si>
  <si>
    <t>1.5.6.2</t>
  </si>
  <si>
    <t>1.5.6.3</t>
  </si>
  <si>
    <t>1.5.6.4</t>
  </si>
  <si>
    <t>1.5.6.5</t>
  </si>
  <si>
    <t>1.5.6.6</t>
  </si>
  <si>
    <t>1.5.6.7</t>
  </si>
  <si>
    <t>1.5.5.1</t>
  </si>
  <si>
    <t>1.5.5.2</t>
  </si>
  <si>
    <t>1.5.5.3</t>
  </si>
  <si>
    <t>1.5.5.4</t>
  </si>
  <si>
    <t>1.5.5.5</t>
  </si>
  <si>
    <t>1.5.4.1</t>
  </si>
  <si>
    <t>1.5.4.2</t>
  </si>
  <si>
    <t>1.5.3.1</t>
  </si>
  <si>
    <t>1.5.3.2</t>
  </si>
  <si>
    <t>1.5.3.3</t>
  </si>
  <si>
    <t>1.5.3.4</t>
  </si>
  <si>
    <t>1.5.3.5</t>
  </si>
  <si>
    <t>1.5.2.1</t>
  </si>
  <si>
    <t>1.5.1.1</t>
  </si>
  <si>
    <t>1.5.1.2</t>
  </si>
  <si>
    <t>1.5.1.3</t>
  </si>
  <si>
    <t>1.5.1.4</t>
  </si>
  <si>
    <t>1.4.1.1</t>
  </si>
  <si>
    <t>1.4.1.2</t>
  </si>
  <si>
    <t>1.4.1.3</t>
  </si>
  <si>
    <t>1.4.1.4</t>
  </si>
  <si>
    <t>1.4.15</t>
  </si>
  <si>
    <t>1.4.2.1</t>
  </si>
  <si>
    <t>1.4.2.2</t>
  </si>
  <si>
    <t>1.4.2.3</t>
  </si>
  <si>
    <t>1.4.3.1</t>
  </si>
  <si>
    <t>1.4.3.2</t>
  </si>
  <si>
    <t>1.6.1</t>
  </si>
  <si>
    <t>1.6.2</t>
  </si>
  <si>
    <t>1.6.2.1</t>
  </si>
  <si>
    <t>1.6.2.2</t>
  </si>
  <si>
    <t>1.6.1.1</t>
  </si>
  <si>
    <t>1.6.1.2</t>
  </si>
  <si>
    <t>1.6.1.3</t>
  </si>
  <si>
    <t>1.6.1.4</t>
  </si>
  <si>
    <t>1.6.1.5</t>
  </si>
  <si>
    <t>1.6.1.6</t>
  </si>
  <si>
    <t>1.6.1.7</t>
  </si>
  <si>
    <t>1.6.1.8</t>
  </si>
  <si>
    <t>1.7.1</t>
  </si>
  <si>
    <t>1.7.2</t>
  </si>
  <si>
    <t>1.7.3</t>
  </si>
  <si>
    <t>1.7.3.1</t>
  </si>
  <si>
    <t>1.7.3.2</t>
  </si>
  <si>
    <t>1.7.1.1</t>
  </si>
  <si>
    <t>1.7.1.2</t>
  </si>
  <si>
    <t>1.7.1.3</t>
  </si>
  <si>
    <t>1.7.1.4</t>
  </si>
  <si>
    <t>1.7.1.5</t>
  </si>
  <si>
    <t>1.7.2.1</t>
  </si>
  <si>
    <t>1.7.2.2</t>
  </si>
  <si>
    <t>1.8.1</t>
  </si>
  <si>
    <t>1.8.2</t>
  </si>
  <si>
    <t>1.8.3</t>
  </si>
  <si>
    <t>1.8.4</t>
  </si>
  <si>
    <t>1.8.4.1</t>
  </si>
  <si>
    <t>1.8.3.1</t>
  </si>
  <si>
    <t>1.8.3.2</t>
  </si>
  <si>
    <t>1.8.2.1</t>
  </si>
  <si>
    <t>1.8.1.1</t>
  </si>
  <si>
    <t>1.8.1.2</t>
  </si>
  <si>
    <t>1.8.1.3</t>
  </si>
  <si>
    <t>1.54.1.1</t>
  </si>
  <si>
    <t>1.55.4.1</t>
  </si>
  <si>
    <t>1.55.4.2</t>
  </si>
  <si>
    <t>1.55.5.1</t>
  </si>
  <si>
    <t>1.55.5.2</t>
  </si>
  <si>
    <t>1.55.6.1</t>
  </si>
  <si>
    <t>1.55.6.2</t>
  </si>
  <si>
    <t>1.55.7.1</t>
  </si>
  <si>
    <t>1.56.1.1</t>
  </si>
  <si>
    <t>1.56.1.2</t>
  </si>
  <si>
    <t>1.56.1.3</t>
  </si>
  <si>
    <t>1.56.1.4</t>
  </si>
  <si>
    <t>1.56.1.5</t>
  </si>
  <si>
    <t>1.56.1.6</t>
  </si>
  <si>
    <t>1.57.1.1</t>
  </si>
  <si>
    <t>1.57.1.2</t>
  </si>
  <si>
    <t>1.57.2.1</t>
  </si>
  <si>
    <t>1.58.1.1</t>
  </si>
  <si>
    <t>1.58.1.2</t>
  </si>
  <si>
    <t>1.58.1.3</t>
  </si>
  <si>
    <t>1.58.1.4</t>
  </si>
  <si>
    <t>1.58.1.5</t>
  </si>
  <si>
    <t>1.58.1.6</t>
  </si>
  <si>
    <t>1.63.1.1</t>
  </si>
  <si>
    <t>1.63.1.2</t>
  </si>
  <si>
    <t>1.61.1.1</t>
  </si>
  <si>
    <t>1.60.2.1</t>
  </si>
  <si>
    <t>1.60.2.2</t>
  </si>
  <si>
    <t>1.60.2.3</t>
  </si>
  <si>
    <t>1.60.2.4</t>
  </si>
  <si>
    <t>1.60.1.1</t>
  </si>
  <si>
    <t>1.60.1.2</t>
  </si>
  <si>
    <t>1.60.1.3</t>
  </si>
  <si>
    <t>1.60.1.4</t>
  </si>
  <si>
    <t>1.60.1.5</t>
  </si>
  <si>
    <t>1.60.1.6</t>
  </si>
  <si>
    <t>1.59.1.1</t>
  </si>
  <si>
    <t>1.59.1.2</t>
  </si>
  <si>
    <t>1.59.1.3</t>
  </si>
  <si>
    <t>1.59.1.4</t>
  </si>
  <si>
    <t>1.51.1.1</t>
  </si>
  <si>
    <t>1.51.1.2</t>
  </si>
  <si>
    <t>1.51.1.3</t>
  </si>
  <si>
    <t>1.51.1.4</t>
  </si>
  <si>
    <t>1.50.1</t>
  </si>
  <si>
    <t>1.50.2</t>
  </si>
  <si>
    <t>1.50.3</t>
  </si>
  <si>
    <t>1.49.1</t>
  </si>
  <si>
    <t>1.49.2</t>
  </si>
  <si>
    <t>1.48.1</t>
  </si>
  <si>
    <t>1.48.2</t>
  </si>
  <si>
    <t>1.48.3</t>
  </si>
  <si>
    <t>1.48.4</t>
  </si>
  <si>
    <t>1.48.5</t>
  </si>
  <si>
    <t>1.46.1</t>
  </si>
  <si>
    <t>1.47.1</t>
  </si>
  <si>
    <t>1.47.2</t>
  </si>
  <si>
    <t>1.47.3</t>
  </si>
  <si>
    <t>1.47.4</t>
  </si>
  <si>
    <t>1.47.5</t>
  </si>
  <si>
    <t>1.47.6</t>
  </si>
  <si>
    <t>1.47.7</t>
  </si>
  <si>
    <t>1.47.8</t>
  </si>
  <si>
    <t>1.47.8.1</t>
  </si>
  <si>
    <t>1.47.7.1</t>
  </si>
  <si>
    <t>1.47.5.1</t>
  </si>
  <si>
    <t>1.47.6.1</t>
  </si>
  <si>
    <t>1.47.6.2</t>
  </si>
  <si>
    <t>1.47.6.3</t>
  </si>
  <si>
    <t>1.47.6.4</t>
  </si>
  <si>
    <t>1.47.6.5</t>
  </si>
  <si>
    <t>1.9.1</t>
  </si>
  <si>
    <t>1.9.1.1</t>
  </si>
  <si>
    <t>1.9.1.2</t>
  </si>
  <si>
    <t>1.9.1.3</t>
  </si>
  <si>
    <t>1.9.1.4</t>
  </si>
  <si>
    <t>1.9.1.5</t>
  </si>
  <si>
    <t>1.9.1.6</t>
  </si>
  <si>
    <t>1.9.1.7</t>
  </si>
  <si>
    <t>1.9.2</t>
  </si>
  <si>
    <t>1.9.2.1</t>
  </si>
  <si>
    <t>1.9.3</t>
  </si>
  <si>
    <t>1.9.3.1</t>
  </si>
  <si>
    <t>1.10.1</t>
  </si>
  <si>
    <t>1.10.2</t>
  </si>
  <si>
    <t>1.10.3</t>
  </si>
  <si>
    <t>1.10.3.1</t>
  </si>
  <si>
    <t>1.10.3.2</t>
  </si>
  <si>
    <t>1.10.3.3</t>
  </si>
  <si>
    <t>1.10.3.4</t>
  </si>
  <si>
    <t>1.10.3.5</t>
  </si>
  <si>
    <t>1.10.2.1</t>
  </si>
  <si>
    <t>1.10.2.2</t>
  </si>
  <si>
    <t>1.10.2.3</t>
  </si>
  <si>
    <t>1.10.2.4</t>
  </si>
  <si>
    <t>1.10.2.5</t>
  </si>
  <si>
    <t>1.10.2.6</t>
  </si>
  <si>
    <t>1.10.2.7</t>
  </si>
  <si>
    <t>1.10.2.8</t>
  </si>
  <si>
    <t>1.10.2.9</t>
  </si>
  <si>
    <t>1.10.2.10</t>
  </si>
  <si>
    <t>1.10.1.1</t>
  </si>
  <si>
    <t>1.10.1.2</t>
  </si>
  <si>
    <t>1.11.2</t>
  </si>
  <si>
    <t>1.11.1</t>
  </si>
  <si>
    <t>1.11.1.1</t>
  </si>
  <si>
    <t>1.11.1.2</t>
  </si>
  <si>
    <t>1.11.1.3</t>
  </si>
  <si>
    <t>1.11.1.4</t>
  </si>
  <si>
    <t>1.11.1.5</t>
  </si>
  <si>
    <t>1.11.1.6</t>
  </si>
  <si>
    <t>1.11.1.7</t>
  </si>
  <si>
    <t>1.11.2.1</t>
  </si>
  <si>
    <t>1.11.2.2</t>
  </si>
  <si>
    <t>1.11.2.3</t>
  </si>
  <si>
    <t>1.11.2.4</t>
  </si>
  <si>
    <t>1.12.1</t>
  </si>
  <si>
    <t>1.12.1.1</t>
  </si>
  <si>
    <t>1.12.1.2</t>
  </si>
  <si>
    <t>1.12.1.3</t>
  </si>
  <si>
    <t>1.12.2</t>
  </si>
  <si>
    <t>1.12.3</t>
  </si>
  <si>
    <t>1.12.3.1</t>
  </si>
  <si>
    <t>1.12.2.1</t>
  </si>
  <si>
    <t>1.12.2.2</t>
  </si>
  <si>
    <t>1.13.1</t>
  </si>
  <si>
    <t>1.13.2</t>
  </si>
  <si>
    <t>1.13.3</t>
  </si>
  <si>
    <t>1.13.4</t>
  </si>
  <si>
    <t>1.13.5</t>
  </si>
  <si>
    <t>1.14.1</t>
  </si>
  <si>
    <t>1.14.2</t>
  </si>
  <si>
    <t>1.14.3</t>
  </si>
  <si>
    <t>1.14.4</t>
  </si>
  <si>
    <t>1.14.4.1</t>
  </si>
  <si>
    <t>1.14.3.1</t>
  </si>
  <si>
    <t>1.15.1</t>
  </si>
  <si>
    <t>1.15.1.1</t>
  </si>
  <si>
    <t>1.15.2</t>
  </si>
  <si>
    <t>1.15.2.1</t>
  </si>
  <si>
    <t>1.15.2.2</t>
  </si>
  <si>
    <t>1.16.1</t>
  </si>
  <si>
    <t>1.16.1.1</t>
  </si>
  <si>
    <t>1.16.1.2</t>
  </si>
  <si>
    <t>1.16.1.3</t>
  </si>
  <si>
    <t>1.16.1.4</t>
  </si>
  <si>
    <t>1.16.1.5</t>
  </si>
  <si>
    <t>1.16.1.6</t>
  </si>
  <si>
    <t>1.16.1.7</t>
  </si>
  <si>
    <t>1.16.1.8</t>
  </si>
  <si>
    <t>1.17.1</t>
  </si>
  <si>
    <t>1.17.2</t>
  </si>
  <si>
    <t>1.17.3</t>
  </si>
  <si>
    <t>1.17.2.1</t>
  </si>
  <si>
    <t>1.17.2.2</t>
  </si>
  <si>
    <t>1.17.2.3</t>
  </si>
  <si>
    <t>1.17.2.4</t>
  </si>
  <si>
    <t>1.17.2.5</t>
  </si>
  <si>
    <t>1.17.2.6</t>
  </si>
  <si>
    <t>1.17.2.7</t>
  </si>
  <si>
    <t>1.17.2.8</t>
  </si>
  <si>
    <t>1.17.2.9</t>
  </si>
  <si>
    <t>1.17.2.10</t>
  </si>
  <si>
    <t>1.17.3.1</t>
  </si>
  <si>
    <t>1.17.3.2</t>
  </si>
  <si>
    <t>1.17.3.3</t>
  </si>
  <si>
    <t>1.17.3.4</t>
  </si>
  <si>
    <t>1.17.1.1</t>
  </si>
  <si>
    <t>1.17.1.2</t>
  </si>
  <si>
    <t>1.17.1.3</t>
  </si>
  <si>
    <t>1.14.2.1</t>
  </si>
  <si>
    <t>1.14.2.2</t>
  </si>
  <si>
    <t>1.14.2.3</t>
  </si>
  <si>
    <t>1.14.2.4</t>
  </si>
  <si>
    <t>1.14.2.5</t>
  </si>
  <si>
    <t>1.14.2.6</t>
  </si>
  <si>
    <t>1.14.2.7</t>
  </si>
  <si>
    <t>1.14.1.1</t>
  </si>
  <si>
    <t>1.14.1.2</t>
  </si>
  <si>
    <t>1.14.1.3</t>
  </si>
  <si>
    <t>1.14.1.4</t>
  </si>
  <si>
    <t>1.13.5.1</t>
  </si>
  <si>
    <t>1.13.5.2</t>
  </si>
  <si>
    <t>1.13.5.3</t>
  </si>
  <si>
    <t>1.13.5.4</t>
  </si>
  <si>
    <t>1.13.4.1</t>
  </si>
  <si>
    <t>1.13.4.2</t>
  </si>
  <si>
    <t>1.13.4.3</t>
  </si>
  <si>
    <t>1.13.3.1</t>
  </si>
  <si>
    <t>1.13.3.2</t>
  </si>
  <si>
    <t>1.13.2.1</t>
  </si>
  <si>
    <t>1.13.2.2</t>
  </si>
  <si>
    <t>1.13.1.1</t>
  </si>
  <si>
    <t>1.13.1.2</t>
  </si>
  <si>
    <t>1.13.1.3</t>
  </si>
  <si>
    <t>1.18.1</t>
  </si>
  <si>
    <t>1.18.2</t>
  </si>
  <si>
    <t>1.18.3</t>
  </si>
  <si>
    <t>1.18.3.1</t>
  </si>
  <si>
    <t>1.19.1</t>
  </si>
  <si>
    <t>1.19.2</t>
  </si>
  <si>
    <t>1.19.1.1</t>
  </si>
  <si>
    <t>1.19.1.2</t>
  </si>
  <si>
    <t>1.19.1.3</t>
  </si>
  <si>
    <t>1.19.2.1</t>
  </si>
  <si>
    <t>1.20.1</t>
  </si>
  <si>
    <t>1.20.1.1</t>
  </si>
  <si>
    <t>1.21.1</t>
  </si>
  <si>
    <t>1.21.1.1</t>
  </si>
  <si>
    <t>1.21.1.2</t>
  </si>
  <si>
    <t>1.22.1</t>
  </si>
  <si>
    <t>1.22.2</t>
  </si>
  <si>
    <t>1.22.1.1</t>
  </si>
  <si>
    <t>1.22.1.3</t>
  </si>
  <si>
    <t>1.22.1.4</t>
  </si>
  <si>
    <t>1.22.1.5</t>
  </si>
  <si>
    <t>1.22.1.6</t>
  </si>
  <si>
    <t>1.22.2.1</t>
  </si>
  <si>
    <t>1.22.2.2</t>
  </si>
  <si>
    <t>1.22.2.3</t>
  </si>
  <si>
    <t>1.22.2.4</t>
  </si>
  <si>
    <t>1.22.2.5</t>
  </si>
  <si>
    <t>1.23.1</t>
  </si>
  <si>
    <t>1.23.1.1</t>
  </si>
  <si>
    <t>1.23.1.2</t>
  </si>
  <si>
    <t>1.23.1.3</t>
  </si>
  <si>
    <t>1.24.1</t>
  </si>
  <si>
    <t>1.24.2</t>
  </si>
  <si>
    <t>1.24.1.1</t>
  </si>
  <si>
    <t>1.24.1.2</t>
  </si>
  <si>
    <t>1.24.2.1</t>
  </si>
  <si>
    <t>1.24.2.2</t>
  </si>
  <si>
    <t>1.24.2.3</t>
  </si>
  <si>
    <t>1.24.2.4</t>
  </si>
  <si>
    <t>1.24.2.5</t>
  </si>
  <si>
    <t>1.24.2.6</t>
  </si>
  <si>
    <t>1.25.1</t>
  </si>
  <si>
    <t>1.25.1.1</t>
  </si>
  <si>
    <t>1.26.1</t>
  </si>
  <si>
    <t>1.26.1.1</t>
  </si>
  <si>
    <t>1.27.1</t>
  </si>
  <si>
    <t>1.27.1.1</t>
  </si>
  <si>
    <t>1.27.1.2</t>
  </si>
  <si>
    <t>1.28.1</t>
  </si>
  <si>
    <t>1.28.2</t>
  </si>
  <si>
    <t>1.28.2.1</t>
  </si>
  <si>
    <t>1.28.1.1</t>
  </si>
  <si>
    <t>1.28.1.2</t>
  </si>
  <si>
    <t>1.28.1.3</t>
  </si>
  <si>
    <t>1.28.1.4</t>
  </si>
  <si>
    <t>1.29.1</t>
  </si>
  <si>
    <t>1.29.1.1</t>
  </si>
  <si>
    <t>1.29.1.2</t>
  </si>
  <si>
    <t>1.30.1</t>
  </si>
  <si>
    <t>1.30.1.1</t>
  </si>
  <si>
    <t>1.30.1.2</t>
  </si>
  <si>
    <t>1.30.1.3</t>
  </si>
  <si>
    <t>1.30.1.4</t>
  </si>
  <si>
    <t>1.30.1.5</t>
  </si>
  <si>
    <t>1.31.1</t>
  </si>
  <si>
    <t>1.31.1.1</t>
  </si>
  <si>
    <t>1.32.1</t>
  </si>
  <si>
    <t>1.32.2</t>
  </si>
  <si>
    <t>1.32.3</t>
  </si>
  <si>
    <t>1.32.1.1</t>
  </si>
  <si>
    <t>1.32.1.2</t>
  </si>
  <si>
    <t>1.32.1.3</t>
  </si>
  <si>
    <t>1.32.1.4</t>
  </si>
  <si>
    <t>1.32.1.5</t>
  </si>
  <si>
    <t>1.32.1.6</t>
  </si>
  <si>
    <t>1.32.1.7</t>
  </si>
  <si>
    <t>1.32.1.8</t>
  </si>
  <si>
    <t>1.32.2.1</t>
  </si>
  <si>
    <t>1.32.3.1</t>
  </si>
  <si>
    <t>1.32.3.2</t>
  </si>
  <si>
    <t>1.33.1</t>
  </si>
  <si>
    <t>1.33.2</t>
  </si>
  <si>
    <t>1.33.3</t>
  </si>
  <si>
    <t>1.33.1.1</t>
  </si>
  <si>
    <t>1.33.2.1</t>
  </si>
  <si>
    <t>1.33.3.1</t>
  </si>
  <si>
    <t>1.33.3.2</t>
  </si>
  <si>
    <t>1.33.3.3</t>
  </si>
  <si>
    <t>1.33.3.4</t>
  </si>
  <si>
    <t>1.33.3.5</t>
  </si>
  <si>
    <t>1.33.3.6</t>
  </si>
  <si>
    <t>1.33.3.7</t>
  </si>
  <si>
    <t>1.34.1</t>
  </si>
  <si>
    <t>1.34.1.1</t>
  </si>
  <si>
    <t>1.35.1</t>
  </si>
  <si>
    <t>1.35.2</t>
  </si>
  <si>
    <t>1.35.2.1</t>
  </si>
  <si>
    <t>1.35.1.1</t>
  </si>
  <si>
    <t>1.35.1.2</t>
  </si>
  <si>
    <t>1.36.1</t>
  </si>
  <si>
    <t>1.36.2</t>
  </si>
  <si>
    <t>1.36.3</t>
  </si>
  <si>
    <t>1.36.4</t>
  </si>
  <si>
    <t>1.36.5</t>
  </si>
  <si>
    <t>1.36.2.1</t>
  </si>
  <si>
    <t>1.36.2.2</t>
  </si>
  <si>
    <t>1.36.2.3</t>
  </si>
  <si>
    <t>1.36.2.4</t>
  </si>
  <si>
    <t>1.36.4.1</t>
  </si>
  <si>
    <t>1.36.4.2</t>
  </si>
  <si>
    <t>1.36.4.3</t>
  </si>
  <si>
    <t>1.36.4.4</t>
  </si>
  <si>
    <t>1.36.5.1</t>
  </si>
  <si>
    <t>1.36.5.2</t>
  </si>
  <si>
    <t>1.37.1</t>
  </si>
  <si>
    <t>1.37.1.1</t>
  </si>
  <si>
    <t>1.38.1</t>
  </si>
  <si>
    <t>1.38.2</t>
  </si>
  <si>
    <t>1.38.3</t>
  </si>
  <si>
    <t>1.38.2.1</t>
  </si>
  <si>
    <t>1.38.3.1</t>
  </si>
  <si>
    <t>1.38.3.2</t>
  </si>
  <si>
    <t>1.39.1</t>
  </si>
  <si>
    <t>1.40.1</t>
  </si>
  <si>
    <t>1.41.1</t>
  </si>
  <si>
    <t>1.41.1.1</t>
  </si>
  <si>
    <t>1.41.1.2</t>
  </si>
  <si>
    <t>1.42.1</t>
  </si>
  <si>
    <t>1.42.1.1</t>
  </si>
  <si>
    <t>1.44.1</t>
  </si>
  <si>
    <t>1.44.2</t>
  </si>
  <si>
    <t>1.44.3</t>
  </si>
  <si>
    <t>1.44.4</t>
  </si>
  <si>
    <t>1.44.1.1</t>
  </si>
  <si>
    <t>1.44.1.2</t>
  </si>
  <si>
    <t>1.44.1.3</t>
  </si>
  <si>
    <t>1.44.1.4</t>
  </si>
  <si>
    <t>1.44.1.5</t>
  </si>
  <si>
    <t>1.44.1.6</t>
  </si>
  <si>
    <t>1.44.2.1</t>
  </si>
  <si>
    <t>1.44.3.1</t>
  </si>
  <si>
    <t>1.44.3.2</t>
  </si>
  <si>
    <t>1.44.4.1</t>
  </si>
  <si>
    <t>1.44.4.2</t>
  </si>
  <si>
    <t>1.44.4.3</t>
  </si>
  <si>
    <t>1.44.4.4</t>
  </si>
  <si>
    <t>1.45.1</t>
  </si>
  <si>
    <t>1.45.2</t>
  </si>
  <si>
    <t>1.45.3</t>
  </si>
  <si>
    <t>1.45.4</t>
  </si>
  <si>
    <t>1.45.1.1</t>
  </si>
  <si>
    <t>1.45.1.2</t>
  </si>
  <si>
    <t>1.45.1.3</t>
  </si>
  <si>
    <t>1.45.1.4</t>
  </si>
  <si>
    <t>1.45.1.5</t>
  </si>
  <si>
    <t>1.45.1.6</t>
  </si>
  <si>
    <t>1.45.1.7</t>
  </si>
  <si>
    <t>1.45.2.1</t>
  </si>
  <si>
    <t>1.45.2.2</t>
  </si>
  <si>
    <t>1.45.2.3</t>
  </si>
  <si>
    <t>1.45.2.4</t>
  </si>
  <si>
    <t>1.45.3.1</t>
  </si>
  <si>
    <t>1.45.3.2</t>
  </si>
  <si>
    <t>1.45.3.3</t>
  </si>
  <si>
    <t>1.45.4.1</t>
  </si>
  <si>
    <t>1.45.4.2</t>
  </si>
  <si>
    <t>1.45.4.3</t>
  </si>
  <si>
    <t>1.45.4.4</t>
  </si>
  <si>
    <t>1.45.4.5</t>
  </si>
  <si>
    <t>1.45.4.6</t>
  </si>
  <si>
    <t>1.45.4.7</t>
  </si>
  <si>
    <t>1.45.4.8</t>
  </si>
  <si>
    <t>1.47.1.1</t>
  </si>
  <si>
    <t>1.47.1.2</t>
  </si>
  <si>
    <t>1.47.1.3</t>
  </si>
  <si>
    <t>1.47.1.4</t>
  </si>
  <si>
    <t>1.47.1.5</t>
  </si>
  <si>
    <t>1.47.2.1</t>
  </si>
  <si>
    <t>1.47.2.2</t>
  </si>
  <si>
    <t>1.47.2.3</t>
  </si>
  <si>
    <t>1.47.2.4</t>
  </si>
  <si>
    <t>1.47.2.5</t>
  </si>
  <si>
    <t>1.47.2.6</t>
  </si>
  <si>
    <t>1.47.2.7</t>
  </si>
  <si>
    <t>1.47.3.1</t>
  </si>
  <si>
    <t>1.47.3.2</t>
  </si>
  <si>
    <t>1.47.3.3</t>
  </si>
  <si>
    <t>1.47.3.4</t>
  </si>
  <si>
    <t>1.47.3.5</t>
  </si>
  <si>
    <t>1.47.3.6</t>
  </si>
  <si>
    <t>1.47.3.7</t>
  </si>
  <si>
    <t>1.47.3.8</t>
  </si>
  <si>
    <t>1.47.3.9</t>
  </si>
  <si>
    <t>1.47.3.10</t>
  </si>
  <si>
    <t>1.47.3.11</t>
  </si>
  <si>
    <t>1.47.3.12</t>
  </si>
  <si>
    <t>1.47.3.13</t>
  </si>
  <si>
    <t>1.47.4.1</t>
  </si>
  <si>
    <t>1.47.4.2</t>
  </si>
  <si>
    <t>1.47.4.3</t>
  </si>
  <si>
    <t>1.47.4.4</t>
  </si>
  <si>
    <t>1.47.4.5</t>
  </si>
  <si>
    <t>1.47.4.6</t>
  </si>
  <si>
    <t>1.47.4.7</t>
  </si>
  <si>
    <t>1.47.4.8</t>
  </si>
  <si>
    <t>1.48.2.1</t>
  </si>
  <si>
    <t>1.48.2.2</t>
  </si>
  <si>
    <t>1.48.2.3</t>
  </si>
  <si>
    <t>1.48.2.4</t>
  </si>
  <si>
    <t>1.48.3.1</t>
  </si>
  <si>
    <t>1.48.3.2</t>
  </si>
  <si>
    <t>1.48.3.3</t>
  </si>
  <si>
    <t>1.48.3.4</t>
  </si>
  <si>
    <t>1.48.3.5</t>
  </si>
  <si>
    <t>1.48.3.6</t>
  </si>
  <si>
    <t>1.48.3.7</t>
  </si>
  <si>
    <t>1.48.3.8</t>
  </si>
  <si>
    <t>1.48.3.9</t>
  </si>
  <si>
    <t>1.48.4.1</t>
  </si>
  <si>
    <t>1.48.4.2</t>
  </si>
  <si>
    <t>1.48.5.1</t>
  </si>
  <si>
    <t>1.48.5.2</t>
  </si>
  <si>
    <t>1.48.5.3</t>
  </si>
  <si>
    <t>1.48.5.4</t>
  </si>
  <si>
    <t>1.48.5.5</t>
  </si>
  <si>
    <t>1.48.5.6</t>
  </si>
  <si>
    <t>1.50.1.1</t>
  </si>
  <si>
    <t>1.50.1.2</t>
  </si>
  <si>
    <t>1.50.1.3</t>
  </si>
  <si>
    <t>1.50.1.4</t>
  </si>
  <si>
    <t>1.50.1.5</t>
  </si>
  <si>
    <t>1.50.1.6</t>
  </si>
  <si>
    <t>1.50.2.1</t>
  </si>
  <si>
    <t>1.50.2.2</t>
  </si>
  <si>
    <t>1.50.3.1</t>
  </si>
  <si>
    <t>1.50.3.2</t>
  </si>
  <si>
    <t>1.50.3.3</t>
  </si>
  <si>
    <t>1.1.1.1.1</t>
  </si>
  <si>
    <t>1.1.1.2.1</t>
  </si>
  <si>
    <t>Потребитель</t>
  </si>
  <si>
    <t>1.1.1.1.2</t>
  </si>
  <si>
    <t>Население</t>
  </si>
  <si>
    <t>1.1.2.1.1</t>
  </si>
  <si>
    <t>1.1.2.1.2</t>
  </si>
  <si>
    <t>1.1.3.1.1</t>
  </si>
  <si>
    <t>1.1.4.1.1</t>
  </si>
  <si>
    <t>1.1.5.1.1</t>
  </si>
  <si>
    <t>1.1.5.2.1</t>
  </si>
  <si>
    <t>1.1.5.3.1</t>
  </si>
  <si>
    <t>1.2.1.1</t>
  </si>
  <si>
    <t>1.2.3.1.1</t>
  </si>
  <si>
    <t>1.2.3.2.1</t>
  </si>
  <si>
    <t>1.2.4.1.1</t>
  </si>
  <si>
    <t>1.2.4.2.1</t>
  </si>
  <si>
    <t>1.2.5.1.1</t>
  </si>
  <si>
    <t>1.2.6.1.1</t>
  </si>
  <si>
    <t>1.2.6.2.1</t>
  </si>
  <si>
    <t>1.2.6.3.1</t>
  </si>
  <si>
    <t>1.2.6.4.1</t>
  </si>
  <si>
    <t>1.2.6.5.1</t>
  </si>
  <si>
    <t>1.2.7.1.1</t>
  </si>
  <si>
    <t>1.2.7.2.1</t>
  </si>
  <si>
    <t>1.2.8.1.1</t>
  </si>
  <si>
    <t>1.2.8.2.1</t>
  </si>
  <si>
    <t>1.2.9.2.1</t>
  </si>
  <si>
    <t>1.2.9.2.2</t>
  </si>
  <si>
    <t>1.2.9.3.1</t>
  </si>
  <si>
    <t>1.2.9.3.2</t>
  </si>
  <si>
    <t>1.2.10.1.1</t>
  </si>
  <si>
    <t>1.2.10.2.1</t>
  </si>
  <si>
    <t>1.2.10.3.1</t>
  </si>
  <si>
    <t>1.2.10.3.2</t>
  </si>
  <si>
    <t>1.2.10.4.1</t>
  </si>
  <si>
    <t>1.2.10.5.1</t>
  </si>
  <si>
    <t>1.2.11.1.1</t>
  </si>
  <si>
    <t>1.2.11.2.1</t>
  </si>
  <si>
    <t>1.2.11.3.1</t>
  </si>
  <si>
    <t>1.2.11.4.1</t>
  </si>
  <si>
    <t>1.2.11.5.1</t>
  </si>
  <si>
    <t>1.2.11.6.1</t>
  </si>
  <si>
    <t>1.2.11.7.1</t>
  </si>
  <si>
    <t>1.2.11.8.1</t>
  </si>
  <si>
    <t>1.2.11.9.1</t>
  </si>
  <si>
    <t>1.2.12.1.1</t>
  </si>
  <si>
    <t>1.2.12.2.1</t>
  </si>
  <si>
    <t>1.2.12.3.1</t>
  </si>
  <si>
    <t>1.2.12.4.1</t>
  </si>
  <si>
    <t>1.2.12.5.1</t>
  </si>
  <si>
    <t>1.2.12.6.1</t>
  </si>
  <si>
    <t>1.2.12.7.1</t>
  </si>
  <si>
    <t>1.2.12.8.1</t>
  </si>
  <si>
    <t>1.2.12.9.1</t>
  </si>
  <si>
    <t>1.2.12.10.1</t>
  </si>
  <si>
    <t>1.2.12.11.1</t>
  </si>
  <si>
    <t>1.2.12.12.1</t>
  </si>
  <si>
    <t>1.2.12.7.2</t>
  </si>
  <si>
    <t>Распределительный газопровод д. Большево</t>
  </si>
  <si>
    <t>1.2.13.1.1</t>
  </si>
  <si>
    <t>1.2.13.2.1</t>
  </si>
  <si>
    <t>1.2.13.3.1</t>
  </si>
  <si>
    <t>1.2.14.1.1</t>
  </si>
  <si>
    <t>1.2.15.1.1</t>
  </si>
  <si>
    <t>1.2.15.2.1</t>
  </si>
  <si>
    <t>1.2.16.1.1</t>
  </si>
  <si>
    <t>1.2.16.2.1</t>
  </si>
  <si>
    <t>Распределительный газопровод Ерзуново Тосненского района Ленинградской области</t>
  </si>
  <si>
    <t>Распределительный газопровод Надино Тосненского района Ленинградской области</t>
  </si>
  <si>
    <t>Распределительный газопровод Сиголово Тосненского района Ленинградской области</t>
  </si>
  <si>
    <t>Наружное газоснабжение жилых домов пос. Понтонное</t>
  </si>
  <si>
    <t>1.11.1.6.1</t>
  </si>
  <si>
    <t>1.11.1.6.2</t>
  </si>
  <si>
    <t>1.11.1.7.1</t>
  </si>
  <si>
    <t>1.11.1.5.1</t>
  </si>
  <si>
    <t>1.11.1.4.1</t>
  </si>
  <si>
    <t>1.11.1.3.1</t>
  </si>
  <si>
    <t>1.11.1.1.1</t>
  </si>
  <si>
    <t>1.11.1.1.2</t>
  </si>
  <si>
    <t>1.11.1.2.1</t>
  </si>
  <si>
    <t>1.63.1.2.1</t>
  </si>
  <si>
    <t>1.63.1.1.1</t>
  </si>
  <si>
    <t>1.61.1.1.1</t>
  </si>
  <si>
    <t>1.61.1.1.2</t>
  </si>
  <si>
    <t>1.60.2.1.1</t>
  </si>
  <si>
    <t>1.60.2.2.1</t>
  </si>
  <si>
    <t>1.60.1.1.1</t>
  </si>
  <si>
    <t>1.60.2.3.1</t>
  </si>
  <si>
    <t>1.60.2.4.1</t>
  </si>
  <si>
    <t>1.60.2.4.2</t>
  </si>
  <si>
    <t>1.60.1.2.1</t>
  </si>
  <si>
    <t>1.60.1.3.1</t>
  </si>
  <si>
    <t>1.60.1.4.1</t>
  </si>
  <si>
    <t>1.60.1.5.1</t>
  </si>
  <si>
    <t>1.60.1.6.1</t>
  </si>
  <si>
    <t>1.59.1.1.1</t>
  </si>
  <si>
    <t>1.59.1.2.1</t>
  </si>
  <si>
    <t>1.59.1.3.1</t>
  </si>
  <si>
    <t>1.59.1.4.1</t>
  </si>
  <si>
    <t>1.58.1.1.1</t>
  </si>
  <si>
    <t>1.58.1.2.1</t>
  </si>
  <si>
    <t>1.58.1.3.1</t>
  </si>
  <si>
    <t>1.58.1.4.1</t>
  </si>
  <si>
    <t>1.58.1.5.1</t>
  </si>
  <si>
    <t>Распределительный газопровод  д. Пехалево Волховского района Ленинградской области</t>
  </si>
  <si>
    <t>1.58.1.6.1</t>
  </si>
  <si>
    <t>1.58.1.6.2</t>
  </si>
  <si>
    <t>1.57.2.1.1</t>
  </si>
  <si>
    <t>1.57.1.1.1</t>
  </si>
  <si>
    <t>1.57.1.1.2</t>
  </si>
  <si>
    <t>1.57.1.2.1</t>
  </si>
  <si>
    <t>1.56.1.1.1</t>
  </si>
  <si>
    <t>1.56.1.2.1</t>
  </si>
  <si>
    <t>1.56.1.3.1</t>
  </si>
  <si>
    <t>1.56.1.3.2</t>
  </si>
  <si>
    <t>1.56.1.4.1</t>
  </si>
  <si>
    <t>1.56.1.5.1</t>
  </si>
  <si>
    <t>1.56.1.6.1</t>
  </si>
  <si>
    <t>1.55.7.1.1</t>
  </si>
  <si>
    <t>1.55.7.1.2</t>
  </si>
  <si>
    <t>Газоснабжение дер.Гарболово</t>
  </si>
  <si>
    <t>Газоснабжение дер.Ненимяки</t>
  </si>
  <si>
    <t>1.55.6.1.1</t>
  </si>
  <si>
    <t>1.55.5.1.1</t>
  </si>
  <si>
    <t>1.55.4.1.1</t>
  </si>
  <si>
    <t>1.55.4.2.1</t>
  </si>
  <si>
    <t>1.55.4.2.2</t>
  </si>
  <si>
    <t>1.55.1.1.1</t>
  </si>
  <si>
    <t>1.55.2.1.1</t>
  </si>
  <si>
    <t>1.55.3.1.1</t>
  </si>
  <si>
    <t>1.54.1.1.1</t>
  </si>
  <si>
    <t>1.52.2.1.1</t>
  </si>
  <si>
    <t>1.52.1.1.1</t>
  </si>
  <si>
    <t>1.51.1.1.1</t>
  </si>
  <si>
    <t>1.51.1.2.1</t>
  </si>
  <si>
    <t>1.51.1.3.1</t>
  </si>
  <si>
    <t>1.51.1.4.1</t>
  </si>
  <si>
    <t>1.50.3.1.1</t>
  </si>
  <si>
    <t>1.50.3.1.2</t>
  </si>
  <si>
    <t>1.50.3.2.1</t>
  </si>
  <si>
    <t>1.50.3.3.1</t>
  </si>
  <si>
    <t>1.50.3.3.2</t>
  </si>
  <si>
    <t>1.50.2.1.1</t>
  </si>
  <si>
    <t>1.50.1.1.1</t>
  </si>
  <si>
    <t>1.50.1.2.1</t>
  </si>
  <si>
    <t>1.50.1.2.2</t>
  </si>
  <si>
    <t>1.50.1.3.1</t>
  </si>
  <si>
    <t>1.50.1.4.1</t>
  </si>
  <si>
    <t>1.50.1.5.1</t>
  </si>
  <si>
    <t>1.50.1.6.1</t>
  </si>
  <si>
    <t>1.48.5.1.1</t>
  </si>
  <si>
    <t>1.48.5.2.1</t>
  </si>
  <si>
    <t>1.48.5.3.1</t>
  </si>
  <si>
    <t>1.48.5.4.1</t>
  </si>
  <si>
    <t>1.48.5.5.1</t>
  </si>
  <si>
    <t>1.48.5.6.1</t>
  </si>
  <si>
    <t>1.48.5.6.2</t>
  </si>
  <si>
    <t>1.48.4.1.1</t>
  </si>
  <si>
    <t>1.48.4.2.1</t>
  </si>
  <si>
    <t>1.48.3.1.1</t>
  </si>
  <si>
    <t>1.48.3.2.1</t>
  </si>
  <si>
    <t>1.48.3.3.1</t>
  </si>
  <si>
    <t>1.48.3.4.1</t>
  </si>
  <si>
    <t>1.48.3.5.1</t>
  </si>
  <si>
    <t>1.48.3.6.1</t>
  </si>
  <si>
    <t>1.48.3.7.1</t>
  </si>
  <si>
    <t>1.48.3.8.1</t>
  </si>
  <si>
    <t>1.48.3.9.1</t>
  </si>
  <si>
    <t>1.48.2.1.1</t>
  </si>
  <si>
    <t>1.48.2.1.2</t>
  </si>
  <si>
    <t>1.48.2.2.1</t>
  </si>
  <si>
    <t>1.48.2.3.1</t>
  </si>
  <si>
    <t>1.48.2.4.1</t>
  </si>
  <si>
    <t>1.48.2.4.2</t>
  </si>
  <si>
    <t>1.47.8.1.1</t>
  </si>
  <si>
    <t>1.47.7.1.1</t>
  </si>
  <si>
    <t>1.47.6.1.1</t>
  </si>
  <si>
    <t>1.47.6.2.1</t>
  </si>
  <si>
    <t>1.47.6.3.1</t>
  </si>
  <si>
    <t>1.47.6.4.1</t>
  </si>
  <si>
    <t>1.47.6.5.1</t>
  </si>
  <si>
    <t>1.47.6.5.2</t>
  </si>
  <si>
    <t>1.47.5.1.1</t>
  </si>
  <si>
    <t>1.47.4.1.1</t>
  </si>
  <si>
    <t>1.47.4.2.1</t>
  </si>
  <si>
    <t>1.47.4.3.1</t>
  </si>
  <si>
    <t>1.47.4.4.1</t>
  </si>
  <si>
    <t>1.47.4.5.1</t>
  </si>
  <si>
    <t>1.47.4.6.1</t>
  </si>
  <si>
    <t>1.47.4.7.1</t>
  </si>
  <si>
    <t>1.47.4.8.1</t>
  </si>
  <si>
    <t>1.47.3.13.1</t>
  </si>
  <si>
    <t>1.47.3.12.1</t>
  </si>
  <si>
    <t>1.47.3.11.1</t>
  </si>
  <si>
    <t>1.47.3.10.1</t>
  </si>
  <si>
    <t>1.47.3.9.1</t>
  </si>
  <si>
    <t>1.47.3.8.1</t>
  </si>
  <si>
    <t>1.47.3.7.1</t>
  </si>
  <si>
    <t>1.47.3.6.1</t>
  </si>
  <si>
    <t>1.47.3.5.1</t>
  </si>
  <si>
    <t>1.47.3.4.1</t>
  </si>
  <si>
    <t>1.47.3.4.2</t>
  </si>
  <si>
    <t>1.47.3.3.1</t>
  </si>
  <si>
    <t>1.47.3.2.1</t>
  </si>
  <si>
    <t>1.47.3.1.1</t>
  </si>
  <si>
    <t>1.47.2.1.1</t>
  </si>
  <si>
    <t>1.47.1.1.1</t>
  </si>
  <si>
    <t>1.47.2.2.1</t>
  </si>
  <si>
    <t>1.47.2.3.1</t>
  </si>
  <si>
    <t>1.47.2.4.1</t>
  </si>
  <si>
    <t>1.47.2.5.1</t>
  </si>
  <si>
    <t>1.47.2.6.1</t>
  </si>
  <si>
    <t>1.47.2.6.2</t>
  </si>
  <si>
    <t>1.47.2.7.1</t>
  </si>
  <si>
    <t>1.47.1.2.1</t>
  </si>
  <si>
    <t>1.47.1.3.1</t>
  </si>
  <si>
    <t>1.47.1.4.1</t>
  </si>
  <si>
    <t>1.47.1.5.1</t>
  </si>
  <si>
    <t>1.45.4.1.1</t>
  </si>
  <si>
    <t>1.45.4.2.1</t>
  </si>
  <si>
    <t>1.45.4.3.1</t>
  </si>
  <si>
    <t>1.45.4.3.2</t>
  </si>
  <si>
    <t>1.45.4.4.1</t>
  </si>
  <si>
    <t>1.45.4.5.1</t>
  </si>
  <si>
    <t>1.45.4.6.1</t>
  </si>
  <si>
    <t>1.45.4.7.1</t>
  </si>
  <si>
    <t>1.45.4.8.1</t>
  </si>
  <si>
    <t>1.45.3.1.1</t>
  </si>
  <si>
    <t>1.45.3.2.1</t>
  </si>
  <si>
    <t>1.45.3.2.2</t>
  </si>
  <si>
    <t>1.45.3.3.1</t>
  </si>
  <si>
    <t>1.45.3.3.2</t>
  </si>
  <si>
    <t>1.45.2.1.1</t>
  </si>
  <si>
    <t>1.45.2.2.1</t>
  </si>
  <si>
    <t>1.45.2.3.1</t>
  </si>
  <si>
    <t>1.45.2.4.1</t>
  </si>
  <si>
    <t>1.45.1.1.1</t>
  </si>
  <si>
    <t>1.45.1.2.1</t>
  </si>
  <si>
    <t>1.45.1.3.1</t>
  </si>
  <si>
    <t>1.45.1.4.1</t>
  </si>
  <si>
    <t>1.45.1.5.1</t>
  </si>
  <si>
    <t>1.45.1.6.1</t>
  </si>
  <si>
    <t>1.45.1.7.1</t>
  </si>
  <si>
    <t>1.45.1.7.2</t>
  </si>
  <si>
    <t>1.44.4.1.1</t>
  </si>
  <si>
    <t>1.44.4.2.1</t>
  </si>
  <si>
    <t>1.44.4.3.1</t>
  </si>
  <si>
    <t>1.44.4.3.2</t>
  </si>
  <si>
    <t>1.44.4.4.1</t>
  </si>
  <si>
    <t>1.44.3.1.1</t>
  </si>
  <si>
    <t>1.44.3.2.1</t>
  </si>
  <si>
    <t>1.44.2.1.1</t>
  </si>
  <si>
    <t>1.44.1.1.1</t>
  </si>
  <si>
    <t>1.44.1.2.1</t>
  </si>
  <si>
    <t>1.44.1.3.1</t>
  </si>
  <si>
    <t>1.44.1.4.1</t>
  </si>
  <si>
    <t>1.44.1.5.1</t>
  </si>
  <si>
    <t>1.44.1.5.2</t>
  </si>
  <si>
    <t>1.44.1.6.1</t>
  </si>
  <si>
    <t>1.44.1.6.2</t>
  </si>
  <si>
    <t>1.42.1.1.1</t>
  </si>
  <si>
    <t>1.41.1.1.1</t>
  </si>
  <si>
    <t>1.41.1.2.1</t>
  </si>
  <si>
    <t>1.38.3.1.1</t>
  </si>
  <si>
    <t>1.38.3.2.1</t>
  </si>
  <si>
    <t>1.38.2.1.1</t>
  </si>
  <si>
    <t>1.37.1.1.1</t>
  </si>
  <si>
    <t>1.36.5.1.1</t>
  </si>
  <si>
    <t>1.36.5.2.1</t>
  </si>
  <si>
    <t>1.36.4.1.1</t>
  </si>
  <si>
    <t>1.36.4.2.1</t>
  </si>
  <si>
    <t>1.36.4.3.1</t>
  </si>
  <si>
    <t>1.36.4.4.1</t>
  </si>
  <si>
    <t>1.36.3.1.1.</t>
  </si>
  <si>
    <t>1.36.3.1.2.</t>
  </si>
  <si>
    <t>1.36.2.1.1</t>
  </si>
  <si>
    <t>1.36.2.2.1</t>
  </si>
  <si>
    <t>1.36.2.3.1</t>
  </si>
  <si>
    <t>1.36.2.4.1</t>
  </si>
  <si>
    <t>1.35.2.1.1</t>
  </si>
  <si>
    <t>1.35.1.1.1</t>
  </si>
  <si>
    <t>1.35.1.2.1</t>
  </si>
  <si>
    <t>1.34.1.1.1</t>
  </si>
  <si>
    <t>1.33.3.1.1</t>
  </si>
  <si>
    <t>1.33.1.1.1</t>
  </si>
  <si>
    <t>1.33.2.1.1</t>
  </si>
  <si>
    <t>1.33.3.2.1</t>
  </si>
  <si>
    <t>1.33.3.3.1</t>
  </si>
  <si>
    <t>1.33.3.4.1</t>
  </si>
  <si>
    <t>1.33.3.5.1</t>
  </si>
  <si>
    <t>1.33.3.6.1</t>
  </si>
  <si>
    <t>1.33.3.7.1</t>
  </si>
  <si>
    <t>1.32.3.1.1</t>
  </si>
  <si>
    <t>1.32.3.2.1</t>
  </si>
  <si>
    <t>1.32.2.1.1</t>
  </si>
  <si>
    <t>1.32.1.1.1</t>
  </si>
  <si>
    <t>1.32.1.2.1</t>
  </si>
  <si>
    <t>1.32.1.3.1</t>
  </si>
  <si>
    <t>1.32.1.4.1</t>
  </si>
  <si>
    <t>1.32.1.4.2</t>
  </si>
  <si>
    <t>1.32.1.5.1</t>
  </si>
  <si>
    <t>1.32.1.6.1</t>
  </si>
  <si>
    <t>1.32.1.7.1</t>
  </si>
  <si>
    <t>1.32.1.8.1</t>
  </si>
  <si>
    <t>1.31.1.1.1</t>
  </si>
  <si>
    <t>1.31.1.1.2</t>
  </si>
  <si>
    <t>1.30.1.1.1</t>
  </si>
  <si>
    <t>1.30.1.1.2</t>
  </si>
  <si>
    <t>1.30.1.2.1</t>
  </si>
  <si>
    <t>1.30.1.2.2</t>
  </si>
  <si>
    <t>1.30.1.3.1</t>
  </si>
  <si>
    <t>1.30.1.4.1</t>
  </si>
  <si>
    <t>1.30.1.4.2</t>
  </si>
  <si>
    <t>1.30.1.5.1</t>
  </si>
  <si>
    <t>1.30.1.5.2</t>
  </si>
  <si>
    <t>1.29.1.1.1</t>
  </si>
  <si>
    <t>1.29.1.1.2</t>
  </si>
  <si>
    <t>1.29.1.2.1</t>
  </si>
  <si>
    <t>1.29.1.2.2</t>
  </si>
  <si>
    <t>1.28.2.1.1</t>
  </si>
  <si>
    <t>1.28.1.1.1</t>
  </si>
  <si>
    <t>1.28.1.2.1</t>
  </si>
  <si>
    <t>1.28.1.3.1</t>
  </si>
  <si>
    <t>1.28.1.4.1</t>
  </si>
  <si>
    <t>1.27.1.2.1</t>
  </si>
  <si>
    <t>Газоснабжение пос.Красносельское, в т.ч.проектные работы</t>
  </si>
  <si>
    <t>1.26.1.1.1</t>
  </si>
  <si>
    <t>1.25.1.1.1</t>
  </si>
  <si>
    <t>1.25.1.1.2</t>
  </si>
  <si>
    <t>1.24.2.1.1</t>
  </si>
  <si>
    <t>1.24.2.2.1</t>
  </si>
  <si>
    <t>1.24.2.3.1</t>
  </si>
  <si>
    <t>1.24.2.4.1</t>
  </si>
  <si>
    <t>1.24.2.5.1</t>
  </si>
  <si>
    <t>1.24.2.6.1</t>
  </si>
  <si>
    <t>1.24.2.2.2</t>
  </si>
  <si>
    <t>1.24.1.1.1</t>
  </si>
  <si>
    <t>1.24.1.2.1</t>
  </si>
  <si>
    <t>1.23.1.3.1</t>
  </si>
  <si>
    <t>Распределительный газопровод д. Гомонтово Волосовского района  Ленинградской области</t>
  </si>
  <si>
    <t>1.23.1.1.1</t>
  </si>
  <si>
    <t>1.22.2.1.1</t>
  </si>
  <si>
    <t>1.22.2.2.1</t>
  </si>
  <si>
    <t>1.22.2.3.1</t>
  </si>
  <si>
    <t>1.22.2.4.1</t>
  </si>
  <si>
    <t>1.22.2.5.1</t>
  </si>
  <si>
    <t>1.22.1.2.1</t>
  </si>
  <si>
    <t>1.22.1.3.1</t>
  </si>
  <si>
    <t>1.22.1.4.1</t>
  </si>
  <si>
    <t>1.22.1.5.1</t>
  </si>
  <si>
    <t>1.22.1.6.1</t>
  </si>
  <si>
    <t>1.21.1.1.1</t>
  </si>
  <si>
    <t>1.21.1.2.1</t>
  </si>
  <si>
    <t>1.21.1.2.2</t>
  </si>
  <si>
    <t>Распределительный газопровод п. Синявино Кировского района Ленинградской области</t>
  </si>
  <si>
    <t>Газопровод межпоселковый от п/ф-ки Синявинская до н.п. Синявино -2 Кировского района</t>
  </si>
  <si>
    <t>1.19.2.1.1</t>
  </si>
  <si>
    <t>1.19.1.1.1</t>
  </si>
  <si>
    <t>1.19.1.2.1</t>
  </si>
  <si>
    <t>1.19.1.3.1</t>
  </si>
  <si>
    <t>1.19.1.3.2</t>
  </si>
  <si>
    <t>1.18.3.1.1</t>
  </si>
  <si>
    <t>1.18.2.1.1</t>
  </si>
  <si>
    <t>1.17.3.1.1</t>
  </si>
  <si>
    <t>1.17.1.1.1</t>
  </si>
  <si>
    <t>1.17.3.2.1</t>
  </si>
  <si>
    <t>1.17.3.2.2</t>
  </si>
  <si>
    <t>1.17.3.3.1</t>
  </si>
  <si>
    <t>1.17.3.3.2</t>
  </si>
  <si>
    <t>1.17.2.1.1</t>
  </si>
  <si>
    <t>1.17.2.2.1</t>
  </si>
  <si>
    <t>1.17.2.3.1</t>
  </si>
  <si>
    <t>1.17.2.4.1</t>
  </si>
  <si>
    <t>1.17.2.5.1</t>
  </si>
  <si>
    <t>1.17.2.6.1</t>
  </si>
  <si>
    <t>1.17.2.6.2</t>
  </si>
  <si>
    <t>1.17.2.7.1</t>
  </si>
  <si>
    <t>1.17.2.8.1</t>
  </si>
  <si>
    <t>1.17.2.8.2</t>
  </si>
  <si>
    <t>1.17.2.9.1</t>
  </si>
  <si>
    <t>1.17.2.10.1</t>
  </si>
  <si>
    <t>1.17.1.2.1</t>
  </si>
  <si>
    <t>1.17.1.3.1</t>
  </si>
  <si>
    <t>1.17.1.1.2</t>
  </si>
  <si>
    <t>1.16.1.1.1</t>
  </si>
  <si>
    <t>1.16.1.2.1</t>
  </si>
  <si>
    <t>1.16.1.3.1</t>
  </si>
  <si>
    <t>1.16.1.4.1</t>
  </si>
  <si>
    <t>1.16.1.5.1</t>
  </si>
  <si>
    <t>1.16.1.6.1</t>
  </si>
  <si>
    <t>1.16.1.7.1</t>
  </si>
  <si>
    <t>1.16.1.7.2</t>
  </si>
  <si>
    <t>1.16.1.8.1</t>
  </si>
  <si>
    <t>1.16.1.8.2</t>
  </si>
  <si>
    <t>1.15.2.1.1</t>
  </si>
  <si>
    <t>1.15.2.2.1</t>
  </si>
  <si>
    <t>1.15.1.1.1</t>
  </si>
  <si>
    <t>1.14.4.1.1</t>
  </si>
  <si>
    <t>1.14.3.1.1</t>
  </si>
  <si>
    <t>1.14.3.1.2</t>
  </si>
  <si>
    <t>1.14.2.1.1</t>
  </si>
  <si>
    <t>1.14.2.2.1</t>
  </si>
  <si>
    <t>1.14.2.3.1</t>
  </si>
  <si>
    <t>1.14.2.4.1</t>
  </si>
  <si>
    <t>1.14.2.5.1</t>
  </si>
  <si>
    <t>1.14.2.6.1</t>
  </si>
  <si>
    <t>1.14.2.7.1</t>
  </si>
  <si>
    <t>Подводящий и распределительный газопровод по д.Узигонты</t>
  </si>
  <si>
    <t>1.14.1.1.1</t>
  </si>
  <si>
    <t>1.14.1.2.1</t>
  </si>
  <si>
    <t>1.14.1.3.1</t>
  </si>
  <si>
    <t>1.13.5.1.1</t>
  </si>
  <si>
    <t>1.13.5.2.1</t>
  </si>
  <si>
    <t>1.13.5.3.1</t>
  </si>
  <si>
    <t>1.13.5.4.1</t>
  </si>
  <si>
    <t>1.13.4.1.1</t>
  </si>
  <si>
    <t>1.13.4.2.1</t>
  </si>
  <si>
    <t>1.13.4.3.1</t>
  </si>
  <si>
    <t>1.13.3.1.1</t>
  </si>
  <si>
    <t>1.13.3.2.1</t>
  </si>
  <si>
    <t>1.13.2.1.1</t>
  </si>
  <si>
    <t>1.13.2.2.1</t>
  </si>
  <si>
    <t>1.13.1.1.1</t>
  </si>
  <si>
    <t>1.13.1.2.1</t>
  </si>
  <si>
    <t>1.13.1.3.1</t>
  </si>
  <si>
    <t>1.12.3.1.1</t>
  </si>
  <si>
    <t>1.12.2.1.1</t>
  </si>
  <si>
    <t>1.12.2.2.1</t>
  </si>
  <si>
    <t>1.12.1.1.1</t>
  </si>
  <si>
    <t>1.12.1.2.1</t>
  </si>
  <si>
    <t>1.12.1.3.1</t>
  </si>
  <si>
    <t>1.11.2.1.1</t>
  </si>
  <si>
    <t>1.11.2.2.1</t>
  </si>
  <si>
    <t>1.11.2.3.1</t>
  </si>
  <si>
    <t>1.11.2.3.2</t>
  </si>
  <si>
    <t>1.11.2.4.1</t>
  </si>
  <si>
    <t>Техническое перевооружение ГРС Новоселье</t>
  </si>
  <si>
    <t>1.4.3.1.1</t>
  </si>
  <si>
    <t>1.4.3.2.1</t>
  </si>
  <si>
    <t>1.4.3.2.2</t>
  </si>
  <si>
    <t>1.5.1.1.1</t>
  </si>
  <si>
    <t>1.6.1.1.1</t>
  </si>
  <si>
    <t>1.4.1.1.1</t>
  </si>
  <si>
    <t>1.5.1.1.2</t>
  </si>
  <si>
    <t>1.5.1.2.1</t>
  </si>
  <si>
    <t>1.5.1.3.1</t>
  </si>
  <si>
    <t>1.5.1.3.2</t>
  </si>
  <si>
    <t>1.5.1.4.1</t>
  </si>
  <si>
    <t>1.5.1.4.2</t>
  </si>
  <si>
    <t>1.5.2.1.1</t>
  </si>
  <si>
    <t>1.5.2.1.2</t>
  </si>
  <si>
    <t>1.5.3.1.1</t>
  </si>
  <si>
    <t>1.5.3.2.1</t>
  </si>
  <si>
    <t>1.5.3.3.1</t>
  </si>
  <si>
    <t>1.5.3.4.1</t>
  </si>
  <si>
    <t>1.5.3.4.2</t>
  </si>
  <si>
    <t>1.5.3.5.1</t>
  </si>
  <si>
    <t>1.5.3.5.2</t>
  </si>
  <si>
    <t>1.5.4.1.1</t>
  </si>
  <si>
    <t>1.5.4.2.1</t>
  </si>
  <si>
    <t>1.5.5.1.1</t>
  </si>
  <si>
    <t>1.5.5.2.1</t>
  </si>
  <si>
    <t>1.5.5.3.1</t>
  </si>
  <si>
    <t>1.5.5.3.2</t>
  </si>
  <si>
    <t>1.5.5.4.1</t>
  </si>
  <si>
    <t>1.5.5.5.1</t>
  </si>
  <si>
    <t>1.5.6.1.1</t>
  </si>
  <si>
    <t>1.5.6.2.1</t>
  </si>
  <si>
    <t>1.5.6.3.1</t>
  </si>
  <si>
    <t>1.5.6.4.1</t>
  </si>
  <si>
    <t>1.5.6.5.1</t>
  </si>
  <si>
    <t>1.5.6.6.1</t>
  </si>
  <si>
    <t>1.5.6.7.1</t>
  </si>
  <si>
    <t>1.5.6.7.2</t>
  </si>
  <si>
    <t>1.5.7.1.1</t>
  </si>
  <si>
    <t>1.5.8.1.1</t>
  </si>
  <si>
    <t>1.5.7.2.1</t>
  </si>
  <si>
    <t>1.5.7.3.1</t>
  </si>
  <si>
    <t>1.5.7.4.1</t>
  </si>
  <si>
    <t>1.5.7.5.1</t>
  </si>
  <si>
    <t>1.5.7.5.2</t>
  </si>
  <si>
    <t>1.5.7.6.1</t>
  </si>
  <si>
    <t>1.5.7.7.1</t>
  </si>
  <si>
    <t>1.5.7.8.1</t>
  </si>
  <si>
    <t>1.5.7.8.2</t>
  </si>
  <si>
    <t>1.5.8.1.2</t>
  </si>
  <si>
    <t>1.6.1.1.2</t>
  </si>
  <si>
    <t>1.6.1.2.1</t>
  </si>
  <si>
    <t>1.6.1.3.1</t>
  </si>
  <si>
    <t>1.6.1.3.2</t>
  </si>
  <si>
    <t>1.6.1.4.1</t>
  </si>
  <si>
    <t>1.7.1.4.1</t>
  </si>
  <si>
    <t>1.6.1.4.2</t>
  </si>
  <si>
    <t>1.6.1.5.1</t>
  </si>
  <si>
    <t>1.6.1.7.1</t>
  </si>
  <si>
    <t>1.6.1.5.2</t>
  </si>
  <si>
    <t>1.6.1.6.1</t>
  </si>
  <si>
    <t>1.6.1.8.1</t>
  </si>
  <si>
    <t>1.6.2.1.1</t>
  </si>
  <si>
    <t>1.6.2.2.1</t>
  </si>
  <si>
    <t>1.7.1.1.1</t>
  </si>
  <si>
    <t>1.7.1.2.1</t>
  </si>
  <si>
    <t>1.7.1.5.1</t>
  </si>
  <si>
    <t>1.7.1.2.2</t>
  </si>
  <si>
    <t>1.7.1.3.1</t>
  </si>
  <si>
    <t>1.7.1.4.2</t>
  </si>
  <si>
    <t>1.7.2.1.1</t>
  </si>
  <si>
    <t>1.7.2.1.2</t>
  </si>
  <si>
    <t>1.7.2.2.1</t>
  </si>
  <si>
    <t>1.7.2.2.2</t>
  </si>
  <si>
    <t>1.7.3.1.1</t>
  </si>
  <si>
    <t>1.7.3.2.1</t>
  </si>
  <si>
    <t>1.8.1.1.1</t>
  </si>
  <si>
    <t>1.8.1.2.1</t>
  </si>
  <si>
    <t>1.8.1.2.2</t>
  </si>
  <si>
    <t>1.8.1.3.1</t>
  </si>
  <si>
    <t>1.8.1.3.2</t>
  </si>
  <si>
    <t>1.8.2.1.1</t>
  </si>
  <si>
    <t>1.8.2.1.2</t>
  </si>
  <si>
    <t>1.8.3.1.1</t>
  </si>
  <si>
    <t>1.8.3.2.1</t>
  </si>
  <si>
    <t>1.8.3.2.2</t>
  </si>
  <si>
    <t>1.8.4.1.1</t>
  </si>
  <si>
    <t>1.9.1.1.1</t>
  </si>
  <si>
    <t>1.9.1.2.1</t>
  </si>
  <si>
    <t>1.9.1.3.1</t>
  </si>
  <si>
    <t>1.4.1.3.1</t>
  </si>
  <si>
    <t>1.3.1.3.1</t>
  </si>
  <si>
    <t>1.9.1.4.1</t>
  </si>
  <si>
    <t>1.9.1.5.1</t>
  </si>
  <si>
    <t>1.9.1.6.1</t>
  </si>
  <si>
    <t>1.9.1.7.1</t>
  </si>
  <si>
    <t>1.9.2.1.1</t>
  </si>
  <si>
    <t>1.9.2.1.2</t>
  </si>
  <si>
    <t>1.9.3.1.1</t>
  </si>
  <si>
    <t>1.10.1.1.1</t>
  </si>
  <si>
    <t>1.10.1.1.2</t>
  </si>
  <si>
    <t>1.10.1.2.1</t>
  </si>
  <si>
    <t>1.10.2.1.1</t>
  </si>
  <si>
    <t>1.10.2.1.2</t>
  </si>
  <si>
    <t>1.10.2.2.1</t>
  </si>
  <si>
    <t>1.10.3.3.1</t>
  </si>
  <si>
    <t>1.10.2.3.1</t>
  </si>
  <si>
    <t>1.10.2.9.1</t>
  </si>
  <si>
    <t>1.10.2.4.1</t>
  </si>
  <si>
    <t>1.10.2.5.1</t>
  </si>
  <si>
    <t>1.10.2.6.1</t>
  </si>
  <si>
    <t>1.10.2.7.1</t>
  </si>
  <si>
    <t>1.10.2.8.1</t>
  </si>
  <si>
    <t>1.10.2.9.2</t>
  </si>
  <si>
    <t>1.10.2.10.1</t>
  </si>
  <si>
    <t>1.10.2.10.2</t>
  </si>
  <si>
    <t>1.10.3.1.1</t>
  </si>
  <si>
    <t>1.10.3.2.1</t>
  </si>
  <si>
    <t>1.10.3.2.2</t>
  </si>
  <si>
    <t>1.10.3.4.1</t>
  </si>
  <si>
    <t>1.10.3.5.1</t>
  </si>
  <si>
    <t>1.4.15.1</t>
  </si>
  <si>
    <t>1.4.1.4.1</t>
  </si>
  <si>
    <t>1.4.1.2.1</t>
  </si>
  <si>
    <t>1.4.1.2.2</t>
  </si>
  <si>
    <t>1.3.3.2.1</t>
  </si>
  <si>
    <t>1.3.3.1.1</t>
  </si>
  <si>
    <t>1.3.2.4.1</t>
  </si>
  <si>
    <t>1.3.2.1.1</t>
  </si>
  <si>
    <t>1.3.2.2.1</t>
  </si>
  <si>
    <t>1.3.2.3.1</t>
  </si>
  <si>
    <t>1.2.17.1.1</t>
  </si>
  <si>
    <t>1.2.17.2.1</t>
  </si>
  <si>
    <t>1.2.18.1.1</t>
  </si>
  <si>
    <t>1.2.18.2.1</t>
  </si>
  <si>
    <t>1.2.18.3.1</t>
  </si>
  <si>
    <t>1.2.18.4.1</t>
  </si>
  <si>
    <t>1.2.18.5.1</t>
  </si>
  <si>
    <t>1.2.19.1.1</t>
  </si>
  <si>
    <t>1.3.1.1.1</t>
  </si>
  <si>
    <t>1.3.1.2.1</t>
  </si>
  <si>
    <t>1.3.1.4.1</t>
  </si>
  <si>
    <t>1.3.1.5.1</t>
  </si>
  <si>
    <t>1.3.1.6.1</t>
  </si>
  <si>
    <t>1.3.1.7.1</t>
  </si>
  <si>
    <t>1.2.9.1.1</t>
  </si>
  <si>
    <t>1.17.3.4.1</t>
  </si>
  <si>
    <t>Межпоселковый газопровод от д. Калитино, д. Старые Раглицы, д. Каргалозы до д. Глумицы</t>
  </si>
  <si>
    <t>Межпоселковый газопровод от д. Ущевицы до д. Загорицы</t>
  </si>
  <si>
    <t>Межпоселковый газопровод до дер. Рогатино и распределительный газопровод по дер. Рогатино Волосовского района</t>
  </si>
  <si>
    <t>Межпоселковый газопровод до дер. Чёрное и распределительный газопровод по дер. Чёрное Волосовского района</t>
  </si>
  <si>
    <t>Межпоселковый газопровод от д. Чирковицы до д. Буяницы, д. Негодицы</t>
  </si>
  <si>
    <t>Межпоселковый газопровод от д. Бегуницы до д. Красное Брызгово</t>
  </si>
  <si>
    <t>Межпоселковый газопровод до д. Ямки и распределительный газопровод по д. Ямки Волосовского района</t>
  </si>
  <si>
    <t>Межпоселковый газопровод до д. Хревицы и распределительный газопровод по д. Хревицы Волосовского района</t>
  </si>
  <si>
    <t>Межпоселковый газопровод д. Большая Вруда – д. Смердовицы – д. Овинцево – д. Молосковицы Волосовского района (закольцовка сетей ГРС Волосовская и ГРС Озертицы)</t>
  </si>
  <si>
    <t>Межпоселковый газопровод п. Зимитицы – д. Зимитицы – д. Голятицы – д. Ильеши – закольцовка с сетями  ГРС "Озертицы" Волосовского района</t>
  </si>
  <si>
    <t>Газопровод-связка высокого давления ГРС Ополье и ГРС Озертицы</t>
  </si>
  <si>
    <t>Распределительный газопровод к микрорайону Зеркальный в д. Васкелово</t>
  </si>
  <si>
    <t xml:space="preserve">Распределительный газопровод по п. Вартемяги </t>
  </si>
  <si>
    <t>Газораспределительная сеть к. д. Лемболово</t>
  </si>
  <si>
    <t>Межпоселковый газопровод от д.Борисова Грива до д.Ваганово, д.Коккорево со строительством распределительных сетей</t>
  </si>
  <si>
    <t>Газораспределительная сеть к. п. Стеклянный</t>
  </si>
  <si>
    <t>Газораспределительная сеть к. п. Лесное</t>
  </si>
  <si>
    <t>Газораспределительная сеть к. п. Васкелово</t>
  </si>
  <si>
    <t>Закольцовка объекта "Расширение ГРС "Сестрорецк" с газопроводом Черная речка-Садоводства"</t>
  </si>
  <si>
    <t>Газораспределительная сеть к храму Воскрешения святого праведного Лазаря г. Всеволожска</t>
  </si>
  <si>
    <t>Расширение пропускной способности сети газораспределения среднего давления в г. Мурино</t>
  </si>
  <si>
    <t>Газификация многоквартирных домов, расположенных по адресам: Ленинградская область, Всеволожский район, г. Мурино, ул. Оборонная, д.36, д.53, д.55</t>
  </si>
  <si>
    <t>Расширение пропускной способности сети газораспределения д. Новая Пустошь, д. Мяглово и промзоны Мягловской</t>
  </si>
  <si>
    <t>Закольцовка распределительных газопроводов после ГРС «Романовка»</t>
  </si>
  <si>
    <t>Газопровод межпоселковый от пос. Кирпичное до пос. Овсяное и распределительный газопровод по пос. Овсяное</t>
  </si>
  <si>
    <t>Газификация природным газом г.Каменка</t>
  </si>
  <si>
    <t>Межпоселковый газопровод до п. Нагорное с отводом на п. Староселье Выборгского района Ленинградской области</t>
  </si>
  <si>
    <t>Межпоселковый газопровод от п. Владимировка до п. Старорусское Выборгского района</t>
  </si>
  <si>
    <t>Межпоселковый газопровод до дер. Камышовка и распределительный газопровод по дер. Камышовка Выборгского района</t>
  </si>
  <si>
    <t>Расширение пропускной способности сети газораспределения в пос. Ильичёво</t>
  </si>
  <si>
    <t>Межпоселковый газопровод от д. Холоповицы, д. Смольково, д. Ермолино с отводом на д.Заполье, д. Пульево Гатчинского района</t>
  </si>
  <si>
    <t xml:space="preserve">Распределительный газопровод по д.Веккелево </t>
  </si>
  <si>
    <t>Межпоселковый газопровод от д. Пустошка до д. Пижма</t>
  </si>
  <si>
    <t>Межпоселковый газопровод до дер. Вопша Гатчинского района и распределительный газопровод по д. Вопша</t>
  </si>
  <si>
    <t>Межпоселковый газопровод до дер. Красницы Гатчинского района и распределительный газопровод по д. Красницы</t>
  </si>
  <si>
    <t>Межпоселковый газопровод от г. Кингисепп до д.Порхово</t>
  </si>
  <si>
    <t>Распределительный газопровод в д. Малое Забородье ул. Брандовская, ул. Сосновая</t>
  </si>
  <si>
    <t>Закольцовка газораспределительных сетей от ГРС «Большевик-2» до ГРС «Новоселье»</t>
  </si>
  <si>
    <t>Межпоселковый газопровод от д.Лангерево до д.Малое Коновалово, д.Кузнецы до д.Большое Коновалово</t>
  </si>
  <si>
    <t xml:space="preserve">Межпоселковый газопровод от д.Кукушкино до д. Ускуля </t>
  </si>
  <si>
    <t>Распределительный газопровод в д.Шепелево ул.Заводская, ул.Прибрежная, ул.Луговая, ул.Озерная, ул.Нагорная, ул.Сосновая, Флотский пер., Садовый пер.</t>
  </si>
  <si>
    <t>Распределительный газопровод в д.Черная Лахта  ул.Балтийская, ул. Садовая, ул. Солнечная</t>
  </si>
  <si>
    <t>Расширение пропускной способности сети газораспределения среднего давления в д. Малое Карлино.</t>
  </si>
  <si>
    <t>Расширение пропускной способности сети газораспределения д. Райкузи</t>
  </si>
  <si>
    <t>Расширение пропускной способности с закольцовкой сетей газораспределения после АГРС №31 Петродворцовый и ГРС Лебяжье</t>
  </si>
  <si>
    <t>Расширение пропускной способности сети газораспределения Виллозского городского поселения</t>
  </si>
  <si>
    <t>Расширение пропускной способности сети газораспределения центральной части г. Луга</t>
  </si>
  <si>
    <t>Расширение пропускной способности сети газораспределения южной части г. Луга</t>
  </si>
  <si>
    <t>Межпоселковый газопровод до п. Яровое и распределительный газопровод по п. Яровое Приозерского района</t>
  </si>
  <si>
    <t>Межпоселковый газопровод до п. Шушино и распределительный газопровод по п. Шушино Приозерского района</t>
  </si>
  <si>
    <t>Распределительный газопровод по д.Загривье</t>
  </si>
  <si>
    <t>Межпоселковый газопровод от дер. Выскатка до дер. Кривицы и распределительный по д. Кривицы</t>
  </si>
  <si>
    <t xml:space="preserve">Распределительный газопровод от ГРС"Тихвин"-д.Астрачи с отводом на строящуюся газозаправочную станцию Тихвинского муниципального района </t>
  </si>
  <si>
    <t xml:space="preserve">Межпоселковый газопровод от п. Строение до п. Лисино-Корпус </t>
  </si>
  <si>
    <t>Строительство закольцовки с установкой ГРПШ в п. Ульяновка, улица Железнодорожная</t>
  </si>
  <si>
    <t>Закольцовка газопроводов, проложенных после ГРС "Шоссейная-2" и ГРС "Федоровский" Тосненского района Ленинградской области</t>
  </si>
  <si>
    <t>Закольцовка газопроводов, проложенных после ГРС "Шоссейная-2" вых.№1Санкт-Петербург с вых.№2 Ленинградская область"</t>
  </si>
  <si>
    <t>Межпоселковый газопровод от д. Новолисино, д. Еглизи, д. Куньголово до гп. Форносово</t>
  </si>
  <si>
    <t>Реконструкция подземного стального газопровода высокого давления от ГРС Тихвин до ГРП 2 завода "Трансмаш" в г. Тихвине Тихвинского района Ленинградской области</t>
  </si>
  <si>
    <t>"Распределительный газопровод и газопроводы-вводы по г. Колтуши"</t>
  </si>
  <si>
    <t>"Распределительный газопровод и газопроводы-вводы по дер. Городище"</t>
  </si>
  <si>
    <t>"Распределительный газопровод и газопроводы-вводы по дер. Пульница"</t>
  </si>
  <si>
    <t>"Распределительный газопровод и газопроводы-вводы по дер. Мякинкино"</t>
  </si>
  <si>
    <t>Распределительный газопровод и газопроводы-вводы по пос. Серебрянский</t>
  </si>
  <si>
    <t>Распределительный газопровод и газопроводы-вводы по дер. Верхние Венки</t>
  </si>
  <si>
    <t>Распределительный газопровод и газопроводы-вводы по дер. Горная Шальдиха</t>
  </si>
  <si>
    <t>Газопровод отвод от ГРС «Подборовье» до газопровода межпоселкового д. Васьково - д. Марьино Село - д. Озеро Село - д.Платаново - п.Подборовье - д. Никольское Бокситогорского района Ленинградской области</t>
  </si>
  <si>
    <t>средства от применения специальной надбавки к тарифам на услуги по транспортировке газа по газораcпределительным сетям</t>
  </si>
  <si>
    <t>строительство</t>
  </si>
  <si>
    <t>Прочие объекты</t>
  </si>
  <si>
    <t>реконструкция</t>
  </si>
  <si>
    <t>"Распределительный газопровод и газопроводы-вводы по дер. Иннолово"</t>
  </si>
  <si>
    <t>"Распределительный газопровод и газопроводы-вводы по дер. Старые Заводы"</t>
  </si>
  <si>
    <t>"Распределительный газопровод и газопроводы-вводы по дер. Сярьги"</t>
  </si>
  <si>
    <t>"Распределительный газопровод и газопроводы-вводы по ул. Северной, ул. Пролетарской, пер. Обитаевскому, ул. Коммунальной, ул. Васнецова, ул. Сурикова, ул. Валимской, ул. Борисогорское поле, пер. Полярному, Октябрьской набережной, Киришскому ш. в г. Волхов"</t>
  </si>
  <si>
    <t>1.65</t>
  </si>
  <si>
    <t>1.65.1.1.1</t>
  </si>
  <si>
    <t>средства от применения специальной надбавки к тарифам на услуги по транспортировке газа по газораспределительным сетям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</si>
  <si>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</si>
  <si>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</si>
  <si>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</si>
  <si>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</si>
  <si>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</si>
  <si>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</si>
  <si>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</si>
  <si>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</si>
  <si>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</si>
  <si>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</si>
  <si>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</si>
  <si>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</si>
  <si>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</si>
  <si>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</si>
  <si>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</si>
  <si>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</si>
  <si>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</si>
  <si>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</si>
  <si>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</si>
  <si>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</si>
  <si>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</si>
  <si>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</si>
  <si>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</si>
  <si>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</si>
  <si>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</si>
  <si>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</si>
  <si>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</si>
  <si>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1.93</t>
  </si>
  <si>
    <t>1.94</t>
  </si>
  <si>
    <t>1.95</t>
  </si>
  <si>
    <t>1.96</t>
  </si>
  <si>
    <t>1.97</t>
  </si>
  <si>
    <t>1.98</t>
  </si>
  <si>
    <t>1.99</t>
  </si>
  <si>
    <t>1.100</t>
  </si>
  <si>
    <t>1.101</t>
  </si>
  <si>
    <t>1.102</t>
  </si>
  <si>
    <t>1.103</t>
  </si>
  <si>
    <t>1.104</t>
  </si>
  <si>
    <t>1.105</t>
  </si>
  <si>
    <t>1.106</t>
  </si>
  <si>
    <t>1.107</t>
  </si>
  <si>
    <t>1.108</t>
  </si>
  <si>
    <t>1.109</t>
  </si>
  <si>
    <t>1.110</t>
  </si>
  <si>
    <t>1.111</t>
  </si>
  <si>
    <t>1.112</t>
  </si>
  <si>
    <t>1.113</t>
  </si>
  <si>
    <t>1.114</t>
  </si>
  <si>
    <t>1.115</t>
  </si>
  <si>
    <t>1.116</t>
  </si>
  <si>
    <t>1.117</t>
  </si>
  <si>
    <t>1.118</t>
  </si>
  <si>
    <t>1.119</t>
  </si>
  <si>
    <t>1.120</t>
  </si>
  <si>
    <t>1.121</t>
  </si>
  <si>
    <t>1.122</t>
  </si>
  <si>
    <t>1.123</t>
  </si>
  <si>
    <t>1.124</t>
  </si>
  <si>
    <t>1.125</t>
  </si>
  <si>
    <t>1.126</t>
  </si>
  <si>
    <t>1.127</t>
  </si>
  <si>
    <t>1.128</t>
  </si>
  <si>
    <t>1.129</t>
  </si>
  <si>
    <t>1.130</t>
  </si>
  <si>
    <t>1.131</t>
  </si>
  <si>
    <t>1.132</t>
  </si>
  <si>
    <t>1.133</t>
  </si>
  <si>
    <t>1.134</t>
  </si>
  <si>
    <t>1.135</t>
  </si>
  <si>
    <t>1.66.1.1.1</t>
  </si>
  <si>
    <t>1.67.1.1.1</t>
  </si>
  <si>
    <t>1.68.1.1.1</t>
  </si>
  <si>
    <t>1.69.1.1.1</t>
  </si>
  <si>
    <t>1.72.1.1.1</t>
  </si>
  <si>
    <t>1.70.1.1.1</t>
  </si>
  <si>
    <t>1.71.1.1.1</t>
  </si>
  <si>
    <t>1.73.1.1.1</t>
  </si>
  <si>
    <t>1.74.1.1.1</t>
  </si>
  <si>
    <t>1.75.1.1.1</t>
  </si>
  <si>
    <t>1.77.1.1.1</t>
  </si>
  <si>
    <t>1.78.1.1.1</t>
  </si>
  <si>
    <t>1.79.1.1.1</t>
  </si>
  <si>
    <t>1.80.1.1.1</t>
  </si>
  <si>
    <t>1.81.1.1.1</t>
  </si>
  <si>
    <t>1.82.1.1.1</t>
  </si>
  <si>
    <t>1.83.1.1.1</t>
  </si>
  <si>
    <t>1.84.1.1.1</t>
  </si>
  <si>
    <t>1.85.1.1.1</t>
  </si>
  <si>
    <t>1.86.1.1.1</t>
  </si>
  <si>
    <t>1.87.1.1.1</t>
  </si>
  <si>
    <t>1.90.1.1.1</t>
  </si>
  <si>
    <t>1.91.1.1.1</t>
  </si>
  <si>
    <t>1.92.1.1.1</t>
  </si>
  <si>
    <t>1.93.1.1.1</t>
  </si>
  <si>
    <t>1.94.1.1.1</t>
  </si>
  <si>
    <t>1.96.1.1.1</t>
  </si>
  <si>
    <t>1.97.1.1.1</t>
  </si>
  <si>
    <t>1.98.1.1.1</t>
  </si>
  <si>
    <t>1.99.1.1.1</t>
  </si>
  <si>
    <t>1.100.1.1.1</t>
  </si>
  <si>
    <t>1.101.1.1.1</t>
  </si>
  <si>
    <t>1.102.1.1.1</t>
  </si>
  <si>
    <t>1.104.1.1.1</t>
  </si>
  <si>
    <t>1.105.1.1.1</t>
  </si>
  <si>
    <t>1.106.1.1.1</t>
  </si>
  <si>
    <t>1.107.1.1.1</t>
  </si>
  <si>
    <t>1.108.1.1.1</t>
  </si>
  <si>
    <t>1.115.1.1.1</t>
  </si>
  <si>
    <t>1.116.1.1.1</t>
  </si>
  <si>
    <t>1.117.1.1.1</t>
  </si>
  <si>
    <t>1.118.1.1.1</t>
  </si>
  <si>
    <t>1.119.1.1.1</t>
  </si>
  <si>
    <t>1.120.1.1.1</t>
  </si>
  <si>
    <t>1.121.1.1.1</t>
  </si>
  <si>
    <t>1.122.1.1.1</t>
  </si>
  <si>
    <t>1.123.1.1.1</t>
  </si>
  <si>
    <t>1.125.1.1.1</t>
  </si>
  <si>
    <t>1.126.1.1.1</t>
  </si>
  <si>
    <t>1.127.1.1.1</t>
  </si>
  <si>
    <t>1.128.1.1.1</t>
  </si>
  <si>
    <t>1.129.1.1.1</t>
  </si>
  <si>
    <t>1.130.1.1.1</t>
  </si>
  <si>
    <t>1.131.1.1.1</t>
  </si>
  <si>
    <t>1.132.1.1.1</t>
  </si>
  <si>
    <t>1.133.1.1.1</t>
  </si>
  <si>
    <t>1.134.1.1.1</t>
  </si>
  <si>
    <t>1.135.1.1.1</t>
  </si>
  <si>
    <t>средства организации - собственника Единой системы газоснабжения</t>
  </si>
  <si>
    <t>1.53</t>
  </si>
  <si>
    <t>1.54</t>
  </si>
  <si>
    <t>средства единого оператора газификации</t>
  </si>
  <si>
    <t>1.54.3.1.1</t>
  </si>
  <si>
    <t>средства газораспределительной организации</t>
  </si>
  <si>
    <t>Строительство</t>
  </si>
  <si>
    <t>1.62.3.1.1</t>
  </si>
  <si>
    <t>Юридические лица</t>
  </si>
  <si>
    <t>Газопровод высокого давления в Ломоносовском районе Ленинградской области от газораспределительных сетей в промзоне «Горелово» для связи с газопроводами Московского района. 1 этап - газопровод высокого давления  по территории Ленинградской области  от газопровода в промзоне "Горелово" до границы с Санкт-Петербургом</t>
  </si>
  <si>
    <t>Газопровод высокого давления в Ломоносовском районе Ленинградской области от газораспределительных сетей в промзоне «Горелово» для связи с газопроводами Московского района. 2 этап - газопровод высокого давления по территории Санкт-Петербурга от газопровода к ГРП №608 до границы с Ленинградской областью</t>
  </si>
  <si>
    <t>Газификация пос.Санино Ломоносовского района Ленинградской обл. Проектирование и строительство распределительных газопроводов. 3 этап</t>
  </si>
  <si>
    <t>Газификация пос.Санино Ломоносовского района Ленинградской обл. Проектирование и строительство распределительных газопроводов. 4 этап</t>
  </si>
  <si>
    <t>Газификация дер.Решетниково Выборгского района Ленинградской обл. Проектирование и строительство распределительных газопроводов с подводящими газопроводами до границ земельных участков</t>
  </si>
  <si>
    <t>Газификация гор. пос. Виллози Ломоносовского района Ленинградской обл. Проектирование и строительство распределительных газопроводов с подводящими газопроводами до границ земельных участков</t>
  </si>
  <si>
    <t>1.136</t>
  </si>
  <si>
    <t>1.136.1.1.1</t>
  </si>
  <si>
    <t>1.137</t>
  </si>
  <si>
    <t>1.137.1.1.1</t>
  </si>
  <si>
    <t>1.138</t>
  </si>
  <si>
    <t>1.138.1.1.1</t>
  </si>
  <si>
    <t>1.139</t>
  </si>
  <si>
    <t>1.139.1.1.1</t>
  </si>
  <si>
    <t>1.140</t>
  </si>
  <si>
    <t>1.140.1.1.1</t>
  </si>
  <si>
    <t>1.141</t>
  </si>
  <si>
    <t>1.141.1.1.1</t>
  </si>
  <si>
    <t>2016</t>
  </si>
  <si>
    <t xml:space="preserve"> 2023</t>
  </si>
  <si>
    <t>2023</t>
  </si>
  <si>
    <t>2025
(план)</t>
  </si>
  <si>
    <t>2024</t>
  </si>
  <si>
    <t xml:space="preserve"> -</t>
  </si>
  <si>
    <t xml:space="preserve"> 2026
(план)</t>
  </si>
  <si>
    <t>2027
(план)</t>
  </si>
  <si>
    <t>2029
(план)</t>
  </si>
  <si>
    <t>2017</t>
  </si>
  <si>
    <t>2020</t>
  </si>
  <si>
    <t>2022</t>
  </si>
  <si>
    <t>2026
(план)</t>
  </si>
  <si>
    <t>2018</t>
  </si>
  <si>
    <t>2025</t>
  </si>
  <si>
    <t xml:space="preserve">Потребитель: СППССОК «ПРИОРИТЕТ» </t>
  </si>
  <si>
    <t>1.142.1.1.1</t>
  </si>
  <si>
    <t>Потребитель: ООО «БЕЛХИМПРОМ»&lt;4&gt;</t>
  </si>
  <si>
    <t>2024-2025</t>
  </si>
  <si>
    <t>Потребитель: ООО «ПЛАСТКОР» &lt;4&gt;</t>
  </si>
  <si>
    <t>2027</t>
  </si>
  <si>
    <t>Потребитель: ООО «НОВОСТАЛЬ-М» &lt;4&gt;</t>
  </si>
  <si>
    <t>Потребитель: ООО «СХ «РЕЧКОМФЛОТ» &lt;4&gt;</t>
  </si>
  <si>
    <t>1.143.1.1.1</t>
  </si>
  <si>
    <t>1.144.1.1.1</t>
  </si>
  <si>
    <t>1.145.1.1.1</t>
  </si>
  <si>
    <t>1.146.1.1.1</t>
  </si>
  <si>
    <t>Газоснабжение сжиженным природным газом</t>
  </si>
  <si>
    <t>2.1.1.1.1.1</t>
  </si>
  <si>
    <t>Потребитель: ООО «УЛЬТРАМАР»&lt;4&gt;</t>
  </si>
  <si>
    <t>2.1.1.1.1.2</t>
  </si>
  <si>
    <t>Потребитель: ООО «БАЛТИЙСКИЙ МЕТАНОЛ». &lt;4&gt;</t>
  </si>
  <si>
    <t>2025-2026</t>
  </si>
  <si>
    <t xml:space="preserve">Газоснабжение компримированным природным газом
</t>
  </si>
  <si>
    <t>Газоснабжение сжиженным углеводородным газом</t>
  </si>
  <si>
    <t>Потребитель: ООО «ПОРТЭНЕРГО» &lt;4&gt;</t>
  </si>
  <si>
    <t>6 819600</t>
  </si>
  <si>
    <t>4.1.1.1.1.1</t>
  </si>
  <si>
    <t>АГНКС, Ленинградская область, г. Тосно, ул. Энергетиков, д. 4а</t>
  </si>
  <si>
    <t>Средства федерального бюджета, средства областного бюджета</t>
  </si>
  <si>
    <t>АГНКС, Ленинградская область, Всеволожский муниципальный район, с. п. Бугровское, д. Порошкино, территория КАД (внутреннее кольцо), 25-й километр, стр.14А</t>
  </si>
  <si>
    <t xml:space="preserve"> ПЛАН МЕРОПРИЯТИЙ                                                                                                                                                                                                                                                                                                                                                                                                                                                                                                                                                                                                                     региональной программы газификации жилищно-коммунального хозяйства, промышленных и иных организаций Ленинградской области
на 2022-2031 годы
</t>
  </si>
  <si>
    <t xml:space="preserve">источник                           &lt;1&gt;
</t>
  </si>
  <si>
    <t>Этап жизненного цикла объекта &lt;2&gt;</t>
  </si>
  <si>
    <t>Группа потребителей &lt;3&gt;</t>
  </si>
  <si>
    <t xml:space="preserve">&lt;1&gt; Средства федерального бюджета, средства бюджета субъекта Российской Федерации, средства местного бюджета, средства организации - собственника Единой системы газоснабжения, средства независимых газотранспортных организаций, средства единого оператора газификации, средства регионального оператора газификации, средства газораспределительной организации, средства от применения специальной надбавки к тарифам на услуги по транспортировке газа по газораспределительным сетям, иные источники.
&lt;2&gt; Строительство или реконструкция.
&lt;3&gt; Группы потребителей - население, юридические лица (транспорт, потребляющий газ (компримированный природный газ, сжиженный природный газ, сжиженный углеводородный газ) в качестве моторного топлива, объекты электроэнергетики, объекты теплоснабжения, объекты сферы услуг, объекты промышленности, объекты сельского хозяйства, прочие объекты).
&lt;4&gt; В случае если объем потребления (природного газа, компримированного природного газа, сжиженного природного газа, сжиженного углеводородного газа) составляет менее 1 млн. куб. м в год, потребители агрегируются по группам потребителей, 1 млн. куб. м в год и более - указывается полное наименование потребителя.
</t>
  </si>
  <si>
    <t>1.50.2.2.1</t>
  </si>
  <si>
    <t>1.50.2.2.2</t>
  </si>
  <si>
    <t>1.62.1.1</t>
  </si>
  <si>
    <t>1.62.1.1.1</t>
  </si>
  <si>
    <t>1.47.1.2.2</t>
  </si>
  <si>
    <t>1.47.2.1.2</t>
  </si>
  <si>
    <t>1.47.3.8.2</t>
  </si>
  <si>
    <t>1.49.1.1</t>
  </si>
  <si>
    <t>Газопровод межпоселковый д. Потанино до п.Селиваново Волховского района Ленинградской области</t>
  </si>
  <si>
    <t>Газопровод межпоселковый дер. Лесколово – дер. Куйвози – дер. Ненимяки – с отводом до дер. Гарболово Всеволожского района Ленинградской области</t>
  </si>
  <si>
    <t>Газопровод межпоселковый д. Ненимяки - Жилая  застройка в районе Лемболовского озера – п. Лесное Всеволожского района</t>
  </si>
  <si>
    <t>Газопровод межпоселковый к д.Шамокша Лодейнопольского района Ленинградской области</t>
  </si>
  <si>
    <t>Газопровод межпоселковый от п. Сосново до п. Снегиревка, п. Запорожское, д. Пятиречье с отводом на д.Кривко Приозерского района Ленинградской области</t>
  </si>
  <si>
    <t>1.142</t>
  </si>
  <si>
    <t>1.143</t>
  </si>
  <si>
    <t>1.144</t>
  </si>
  <si>
    <t>1.145</t>
  </si>
  <si>
    <t>1.146</t>
  </si>
  <si>
    <t>1.147</t>
  </si>
  <si>
    <t>1.147.1.1.1</t>
  </si>
  <si>
    <t>1.148.1.1.1</t>
  </si>
  <si>
    <t>1.149.1.1.1</t>
  </si>
  <si>
    <t>1.150.1.1.1</t>
  </si>
  <si>
    <t>1.151.1.1.1</t>
  </si>
  <si>
    <t>1.152.1.1.1</t>
  </si>
  <si>
    <t>3.1.1.1.1</t>
  </si>
  <si>
    <t>3.2.1.1.1</t>
  </si>
  <si>
    <t>1.65.1.1.2</t>
  </si>
  <si>
    <t>"Приложение 15 к региональной программе…</t>
  </si>
  <si>
    <t>11) дополнить приложениями 15 – 18 к региональной программе следующего содержания: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</si>
</sst>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#,###;\-#,###;\-"/>
    <numFmt numFmtId="165" formatCode="#,##0.0_ ;\-#,##0.0\ "/>
    <numFmt numFmtId="166" formatCode="_-* #,##0.00_р_._-;\-* #,##0.00_р_._-;_-* &quot;-&quot;??_р_._-;_-@_-"/>
    <numFmt numFmtId="167" formatCode="0.0"/>
    <numFmt numFmtId="168" formatCode="0.000"/>
    <numFmt numFmtId="169" formatCode="#,##0.000"/>
    <numFmt numFmtId="170" formatCode="0.0_ ;\-0.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0" fontId="5" fillId="0" borderId="0"/>
    <xf numFmtId="0" fontId="7" fillId="0" borderId="0"/>
    <xf numFmtId="0" fontId="8" fillId="0" borderId="0"/>
    <xf numFmtId="166" fontId="7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9" fillId="0" borderId="0"/>
    <xf numFmtId="0" fontId="9" fillId="0" borderId="0"/>
  </cellStyleXfs>
  <cellXfs count="77">
    <xf numFmtId="0" fontId="0" fillId="0" borderId="0" xfId="0"/>
    <xf numFmtId="0" fontId="11" fillId="0" borderId="0" xfId="0" applyFont="1" applyFill="1" applyAlignment="1" applyProtection="1">
      <alignment vertical="top"/>
      <protection locked="0"/>
    </xf>
    <xf numFmtId="1" fontId="10" fillId="0" borderId="0" xfId="0" applyNumberFormat="1" applyFont="1" applyFill="1" applyAlignment="1">
      <alignment vertical="top"/>
    </xf>
    <xf numFmtId="49" fontId="11" fillId="0" borderId="0" xfId="0" applyNumberFormat="1" applyFont="1" applyFill="1" applyAlignment="1">
      <alignment horizontal="center" vertical="top"/>
    </xf>
    <xf numFmtId="0" fontId="11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vertical="top"/>
    </xf>
    <xf numFmtId="1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 applyProtection="1">
      <alignment horizontal="center" vertical="top"/>
      <protection locked="0"/>
    </xf>
    <xf numFmtId="49" fontId="12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164" fontId="12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12" fillId="0" borderId="1" xfId="0" applyNumberFormat="1" applyFont="1" applyFill="1" applyBorder="1" applyAlignment="1" applyProtection="1">
      <alignment horizontal="center" vertical="top" wrapText="1"/>
      <protection locked="0"/>
    </xf>
    <xf numFmtId="1" fontId="12" fillId="0" borderId="1" xfId="0" applyNumberFormat="1" applyFont="1" applyFill="1" applyBorder="1" applyAlignment="1" applyProtection="1">
      <alignment horizontal="center" vertical="top" wrapText="1"/>
      <protection locked="0"/>
    </xf>
    <xf numFmtId="1" fontId="11" fillId="0" borderId="1" xfId="0" applyNumberFormat="1" applyFont="1" applyFill="1" applyBorder="1" applyAlignment="1" applyProtection="1">
      <alignment horizontal="center" vertical="top" wrapText="1"/>
      <protection locked="0"/>
    </xf>
    <xf numFmtId="167" fontId="12" fillId="0" borderId="1" xfId="0" applyNumberFormat="1" applyFont="1" applyFill="1" applyBorder="1" applyAlignment="1" applyProtection="1">
      <alignment horizontal="center" vertical="top" wrapText="1"/>
      <protection locked="0"/>
    </xf>
    <xf numFmtId="3" fontId="12" fillId="0" borderId="1" xfId="0" applyNumberFormat="1" applyFont="1" applyFill="1" applyBorder="1" applyAlignment="1" applyProtection="1">
      <alignment horizontal="center" vertical="top" wrapText="1"/>
      <protection locked="0"/>
    </xf>
    <xf numFmtId="1" fontId="12" fillId="0" borderId="1" xfId="1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center" vertical="top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center" vertical="top"/>
      <protection locked="0"/>
    </xf>
    <xf numFmtId="167" fontId="12" fillId="0" borderId="1" xfId="0" applyNumberFormat="1" applyFont="1" applyFill="1" applyBorder="1" applyAlignment="1" applyProtection="1">
      <alignment horizontal="center" vertical="top"/>
      <protection locked="0"/>
    </xf>
    <xf numFmtId="1" fontId="12" fillId="0" borderId="1" xfId="0" applyNumberFormat="1" applyFont="1" applyFill="1" applyBorder="1" applyAlignment="1" applyProtection="1">
      <alignment horizontal="center" vertical="top"/>
      <protection locked="0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2" fontId="12" fillId="0" borderId="1" xfId="0" applyNumberFormat="1" applyFont="1" applyFill="1" applyBorder="1" applyAlignment="1" applyProtection="1">
      <alignment horizontal="center" vertical="top"/>
      <protection locked="0"/>
    </xf>
    <xf numFmtId="43" fontId="12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Font="1" applyFill="1" applyBorder="1" applyAlignment="1">
      <alignment horizontal="left" vertical="top" wrapText="1"/>
    </xf>
    <xf numFmtId="3" fontId="12" fillId="0" borderId="1" xfId="0" applyNumberFormat="1" applyFont="1" applyFill="1" applyBorder="1" applyAlignment="1" applyProtection="1">
      <alignment horizontal="center" vertical="top"/>
      <protection locked="0"/>
    </xf>
    <xf numFmtId="168" fontId="12" fillId="0" borderId="1" xfId="0" applyNumberFormat="1" applyFont="1" applyFill="1" applyBorder="1" applyAlignment="1" applyProtection="1">
      <alignment horizontal="center" vertical="top"/>
      <protection locked="0"/>
    </xf>
    <xf numFmtId="169" fontId="12" fillId="0" borderId="1" xfId="0" applyNumberFormat="1" applyFont="1" applyFill="1" applyBorder="1" applyAlignment="1" applyProtection="1">
      <alignment horizontal="center" vertical="top"/>
      <protection locked="0"/>
    </xf>
    <xf numFmtId="0" fontId="11" fillId="0" borderId="1" xfId="0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center" vertical="top" wrapText="1"/>
    </xf>
    <xf numFmtId="43" fontId="11" fillId="0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170" fontId="12" fillId="0" borderId="1" xfId="0" applyNumberFormat="1" applyFont="1" applyFill="1" applyBorder="1" applyAlignment="1" applyProtection="1">
      <alignment horizontal="center" vertical="top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Font="1" applyFill="1" applyBorder="1" applyAlignment="1" applyProtection="1">
      <alignment horizontal="left" vertical="top"/>
      <protection locked="0"/>
    </xf>
    <xf numFmtId="1" fontId="10" fillId="0" borderId="0" xfId="0" applyNumberFormat="1" applyFont="1" applyFill="1" applyAlignment="1" applyProtection="1">
      <alignment horizontal="left" vertical="top"/>
      <protection locked="0"/>
    </xf>
    <xf numFmtId="49" fontId="10" fillId="0" borderId="0" xfId="0" applyNumberFormat="1" applyFont="1" applyFill="1" applyAlignment="1" applyProtection="1">
      <alignment horizontal="center" vertical="top"/>
      <protection locked="0"/>
    </xf>
    <xf numFmtId="0" fontId="10" fillId="0" borderId="0" xfId="0" applyFont="1" applyFill="1" applyAlignment="1" applyProtection="1">
      <alignment horizontal="left" vertical="top"/>
      <protection locked="0"/>
    </xf>
    <xf numFmtId="0" fontId="10" fillId="0" borderId="0" xfId="0" applyFont="1" applyFill="1" applyAlignment="1" applyProtection="1">
      <alignment horizontal="center" vertical="top"/>
      <protection locked="0"/>
    </xf>
    <xf numFmtId="0" fontId="10" fillId="0" borderId="0" xfId="0" applyFont="1" applyFill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center" vertical="top"/>
      <protection locked="0"/>
    </xf>
    <xf numFmtId="0" fontId="11" fillId="0" borderId="1" xfId="0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 applyProtection="1">
      <alignment horizontal="center" vertical="top"/>
      <protection locked="0"/>
    </xf>
    <xf numFmtId="0" fontId="11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center" vertical="top"/>
      <protection locked="0"/>
    </xf>
    <xf numFmtId="0" fontId="11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167" fontId="10" fillId="0" borderId="1" xfId="5" applyNumberFormat="1" applyFont="1" applyFill="1" applyBorder="1" applyAlignment="1">
      <alignment horizontal="center" vertical="top" wrapText="1"/>
    </xf>
    <xf numFmtId="1" fontId="10" fillId="0" borderId="0" xfId="0" applyNumberFormat="1" applyFont="1" applyFill="1" applyAlignment="1" applyProtection="1">
      <alignment horizontal="left" vertical="top" wrapText="1"/>
      <protection locked="0"/>
    </xf>
    <xf numFmtId="0" fontId="0" fillId="0" borderId="0" xfId="0" applyAlignment="1">
      <alignment vertical="top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 applyProtection="1">
      <alignment horizontal="center" vertical="top"/>
      <protection locked="0"/>
    </xf>
    <xf numFmtId="0" fontId="11" fillId="0" borderId="3" xfId="0" applyFont="1" applyFill="1" applyBorder="1" applyAlignment="1"/>
    <xf numFmtId="0" fontId="10" fillId="0" borderId="2" xfId="0" applyFont="1" applyFill="1" applyBorder="1" applyAlignment="1" applyProtection="1">
      <alignment horizontal="center" vertical="top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top"/>
      <protection locked="0"/>
    </xf>
    <xf numFmtId="1" fontId="13" fillId="0" borderId="0" xfId="0" applyNumberFormat="1" applyFont="1" applyFill="1" applyAlignment="1" applyProtection="1">
      <alignment horizontal="left" vertical="top"/>
      <protection locked="0"/>
    </xf>
    <xf numFmtId="0" fontId="14" fillId="0" borderId="0" xfId="0" applyFont="1" applyAlignment="1">
      <alignment vertical="top"/>
    </xf>
    <xf numFmtId="1" fontId="10" fillId="0" borderId="0" xfId="0" applyNumberFormat="1" applyFont="1" applyFill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center" vertical="top" wrapText="1"/>
    </xf>
    <xf numFmtId="1" fontId="10" fillId="0" borderId="0" xfId="0" applyNumberFormat="1" applyFont="1" applyFill="1" applyAlignment="1" applyProtection="1">
      <alignment horizontal="right" vertical="top"/>
      <protection locked="0"/>
    </xf>
    <xf numFmtId="0" fontId="11" fillId="0" borderId="0" xfId="0" applyFont="1" applyAlignment="1">
      <alignment horizontal="right" vertical="top"/>
    </xf>
    <xf numFmtId="1" fontId="10" fillId="0" borderId="1" xfId="0" applyNumberFormat="1" applyFont="1" applyFill="1" applyBorder="1" applyAlignment="1" applyProtection="1">
      <alignment horizontal="center" vertical="top"/>
      <protection locked="0"/>
    </xf>
    <xf numFmtId="3" fontId="10" fillId="0" borderId="1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Fill="1" applyBorder="1" applyAlignment="1" applyProtection="1">
      <alignment horizontal="center" vertical="top"/>
      <protection locked="0"/>
    </xf>
    <xf numFmtId="1" fontId="10" fillId="0" borderId="1" xfId="0" applyNumberFormat="1" applyFont="1" applyFill="1" applyBorder="1" applyAlignment="1" applyProtection="1">
      <alignment horizontal="center" vertical="top" wrapText="1"/>
      <protection locked="0"/>
    </xf>
  </cellXfs>
  <cellStyles count="22">
    <cellStyle name="Обычный" xfId="0" builtinId="0"/>
    <cellStyle name="Обычный 10 6" xfId="1"/>
    <cellStyle name="Обычный 2" xfId="3"/>
    <cellStyle name="Обычный 2 2" xfId="6"/>
    <cellStyle name="Обычный 2 3" xfId="15"/>
    <cellStyle name="Обычный 2 4" xfId="14"/>
    <cellStyle name="Обычный 2 4 2" xfId="17"/>
    <cellStyle name="Обычный 2 5" xfId="12"/>
    <cellStyle name="Обычный 3" xfId="4"/>
    <cellStyle name="Обычный 4" xfId="18"/>
    <cellStyle name="Обычный 5" xfId="2"/>
    <cellStyle name="Обычный 5 2" xfId="9"/>
    <cellStyle name="Обычный 5 2 2" xfId="16"/>
    <cellStyle name="Обычный 5 3" xfId="7"/>
    <cellStyle name="Обычный 5 3 2" xfId="10"/>
    <cellStyle name="Обычный 5 4" xfId="11"/>
    <cellStyle name="Обычный 5 5" xfId="8"/>
    <cellStyle name="Обычный 5 6" xfId="13"/>
    <cellStyle name="Обычный 6" xfId="20"/>
    <cellStyle name="Обычный 6 2" xfId="21"/>
    <cellStyle name="Обычный 7" xfId="19"/>
    <cellStyle name="Финансовый 2" xfId="5"/>
  </cellStyles>
  <dxfs count="0"/>
  <tableStyles count="0" defaultTableStyle="TableStyleMedium2" defaultPivotStyle="PivotStyleLight16"/>
  <colors>
    <mruColors>
      <color rgb="FFFF99FF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.%20&#1043;&#1069;&#1040;&#1052;&#1048;&#1055;\5.&#1055;&#1088;&#1086;&#1077;&#1082;&#1090;&#1099;\&#1041;&#1080;&#1079;&#1085;&#1077;&#1089;-&#1087;&#1083;&#1072;&#1085;%20&#1043;&#1043;&#1052;&#1058;\&#1041;&#1080;&#1079;&#1085;&#1077;&#1089;-&#1087;&#1083;&#1072;&#1085;%20&#1043;&#1043;&#1052;&#1058;%202017-2021%20(&#1072;&#1082;&#1090;&#1091;&#1072;&#1083;&#1080;&#1079;&#1072;&#1094;&#1080;&#1103;)\&#1052;&#1086;&#1076;&#1077;&#1083;&#1100;\3.%20&#1042;&#1099;&#1075;&#1088;&#1091;&#1079;&#1082;&#1072;%20&#1086;&#1090;&#1095;&#1077;&#1090;&#1085;&#1086;&#1089;&#1090;&#1080;%20&#1080;&#1079;%20&#1060;&#1069;&#1052;\&#1056;&#1072;&#1079;&#1088;&#1072;&#1073;&#1086;&#1090;&#1082;&#1072;%20&#1085;&#1086;&#1074;&#1086;&#1081;%20&#1084;&#1086;&#1076;&#1077;&#1083;&#1080;\2.%20&#1052;&#1086;&#1076;&#1077;&#1083;&#1100;%20-%20&#1050;&#1055;&#1043;%20-%202017-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Fin\&#1055;&#1083;&#1072;&#1090;&#1077;&#1078;&#1085;&#1099;&#1081;%20&#1073;&#1072;&#1083;&#1072;&#1085;&#1089;\&#1055;&#1083;&#1072;&#1090;&#1077;&#1078;&#1085;&#1099;&#1081;%20&#1073;&#1072;&#1083;&#1072;&#1085;&#1089;\2009%20&#1075;&#1086;&#1076;\&#1044;&#1077;&#1082;&#1072;&#1073;&#1088;&#1100;%202009\&#1055;&#1083;&#1072;&#1085;\&#1047;&#1072;&#1103;&#1074;&#1086;&#1095;&#1085;&#1099;&#1077;%20&#1056;&#1077;&#1077;&#1089;&#1090;&#1088;&#1099;%20&#1074;%20&#1086;&#1090;&#1076;&#1077;&#1083;&#1099;\&#1060;&#10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4;&#1086;&#1082;&#1091;&#1084;&#1077;&#1085;&#1090;&#1099;%20&#1086;&#1090;&#1076;&#1077;&#1083;&#1072;\&#1052;&#1072;&#1090;&#1077;&#1088;&#1080;&#1072;&#1083;&#1099;%20&#1050;&#1058;\2.%20&#1043;&#1077;&#1085;&#1077;&#1088;&#1072;&#1083;&#1100;&#1085;&#1099;&#1077;%20&#1089;&#1093;&#1077;&#1084;&#1099;\2022\&#1056;&#1077;&#1089;&#1087;&#1091;&#1073;&#1083;&#1080;&#1082;&#1072;%20&#1058;&#1072;&#1090;&#1072;&#1088;&#1089;&#1090;&#1072;&#1085;\4%20&#1052;&#1086;&#1076;&#1077;&#1083;&#1100;\&#1060;&#1069;&#1052;_&#1056;&#1077;&#1089;&#1087;&#1091;&#1073;&#1083;&#1080;&#1082;&#1072;_&#1058;&#1072;&#1090;&#1072;&#1088;&#1089;&#1090;&#1072;&#1085;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v\oea$\&#1044;&#1086;&#1082;&#1091;&#1084;&#1077;&#1085;&#1090;&#1099;%20&#1086;&#1090;&#1076;&#1077;&#1083;&#1072;\&#1052;&#1072;&#1090;&#1077;&#1088;&#1080;&#1072;&#1083;&#1099;%20&#1050;&#1058;\2.%20&#1043;&#1077;&#1085;&#1077;&#1088;&#1072;&#1083;&#1100;&#1085;&#1099;&#1077;%20&#1089;&#1093;&#1077;&#1084;&#1099;\2022\&#1056;&#1077;&#1089;&#1087;&#1091;&#1073;&#1083;&#1080;&#1082;&#1072;%20&#1058;&#1072;&#1090;&#1072;&#1088;&#1089;&#1090;&#1072;&#1085;\4%20&#1052;&#1086;&#1076;&#1077;&#1083;&#1100;\&#1060;&#1069;&#1052;_&#1056;&#1077;&#1089;&#1087;&#1091;&#1073;&#1083;&#1080;&#1082;&#1072;_&#1058;&#1072;&#1090;&#1072;&#1088;&#1089;&#1090;&#1072;&#1085;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6;&#1077;&#1072;&#1083;&#1080;&#1079;&#1072;&#1094;&#1080;&#1103;%202019\&#1041;&#1080;&#1079;&#1085;&#1077;&#1089;%20&#1055;&#1083;&#1072;&#1085;\_&#1057;&#1059;&#1055;&#1045;&#1056;%20&#1053;&#1054;&#1042;&#1067;&#1049;\&#1050;&#1086;&#1087;&#1080;&#1103;%20!!&#1055;&#1083;&#1072;&#1085;%20&#1088;&#1072;&#1079;&#1074;&#1080;&#1090;&#1080;&#1103;%20&#1043;&#1052;&#1048;_19-23_v4%20NEW%20(1975407%20v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.%20&#1043;&#1069;&#1040;&#1052;&#1048;&#1055;\5.&#1055;&#1088;&#1086;&#1077;&#1082;&#1090;&#1099;\&#1041;&#1080;&#1079;&#1085;&#1077;&#1089;-&#1087;&#1083;&#1072;&#1085;%20&#1043;&#1043;&#1052;&#1058;\&#1041;&#1080;&#1079;&#1085;&#1077;&#1089;-&#1087;&#1083;&#1072;&#1085;%20&#1043;&#1043;&#1052;&#1058;%202017-2021%20&#1076;&#1086;&#1088;&#1072;&#1073;&#1086;&#1090;&#1082;&#1072;\2.&#1042;&#1099;&#1075;&#1088;&#1091;&#1079;&#1082;&#1072;%20&#1074;%20&#1060;&#1069;&#1052;\&#1056;&#1077;&#1077;&#1089;&#1090;&#1088;%20&#1041;&#1055;_&#1076;&#1086;&#1073;&#1088;&#1072;&#1073;&#1086;&#1090;&#1082;&#1072;_17.10.2017%20-%20&#1074;&#1099;&#1075;&#1088;&#1091;&#1079;&#1082;&#1072;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2.%20&#1043;&#1069;&#1040;&#1052;&#1048;&#1055;\5.&#1055;&#1088;&#1086;&#1077;&#1082;&#1090;&#1099;\&#1041;&#1080;&#1079;&#1085;&#1077;&#1089;-&#1087;&#1083;&#1072;&#1085;%20&#1043;&#1043;&#1052;&#1058;\&#1041;&#1080;&#1079;&#1085;&#1077;&#1089;-&#1087;&#1083;&#1072;&#1085;%20&#1043;&#1043;&#1052;&#1058;%202017-2021%20&#1076;&#1086;&#1088;&#1072;&#1073;&#1086;&#1090;&#1082;&#1072;\2.&#1042;&#1099;&#1075;&#1088;&#1091;&#1079;&#1082;&#1072;%20&#1074;%20&#1060;&#1069;&#1052;\&#1056;&#1077;&#1077;&#1089;&#1090;&#1088;%20&#1041;&#1055;_&#1076;&#1086;&#1073;&#1088;&#1072;&#1073;&#1086;&#1090;&#1082;&#1072;_17.10.2017%20-%20&#1074;&#1099;&#1075;&#1088;&#1091;&#1079;&#1082;&#1072;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6;&#1054;&#1057;&#1057;&#1048;&#1049;&#1057;&#1050;&#1040;&#1071;%20&#1060;&#1045;&#1044;&#1045;&#1056;&#1040;&#1062;&#1048;&#1071;\&#1055;&#1088;&#1086;&#1075;&#1088;&#1072;&#1084;&#1084;&#1099;%20&#1075;&#1072;&#1079;&#1080;&#1092;&#1080;&#1082;&#1072;&#1094;&#1080;&#1080;%202021-2025\02%20&#1055;&#1088;&#1086;&#1077;&#1082;&#1090;&#1099;%20&#1087;&#1088;&#1086;&#1075;&#1088;&#1072;&#1084;&#1084;\&#1056;&#1077;&#1089;&#1087;&#1091;&#1073;&#1083;&#1080;&#1082;&#1072;%20&#1058;&#1072;&#1090;&#1072;&#1088;&#1089;&#1090;&#1072;&#1085;\&#1058;&#1069;&#1055;_&#1058;&#1072;&#1090;&#1072;&#1088;&#1089;&#1090;&#1072;&#1085;_21.04.202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&#1054;&#1073;&#1097;&#1080;&#1077;%20&#1087;&#1088;&#1086;&#1077;&#1082;&#1090;&#1099;%20&#1089;%20&#1053;&#1058;&#1062;%20&#1056;&#1057;&#1043;\&#1043;&#1077;&#1085;&#1077;&#1088;&#1072;&#1083;&#1100;&#1085;&#1099;&#1077;%20&#1089;&#1093;&#1077;&#1084;&#1099;\&#1086;&#1073;&#1097;&#1080;&#1077;%20&#1086;&#1090;&#1095;&#1077;&#1090;&#1099;%20&#1087;&#1086;%20&#1088;&#1077;&#1075;&#1080;&#1086;&#1085;&#1072;&#1084;\&#1056;&#1077;&#1089;&#1087;&#1091;&#1073;&#1083;&#1080;&#1082;&#1072;%20&#1058;&#1072;&#1090;&#1072;&#1088;&#1089;&#1090;&#1072;&#1085;\2022\7.%20&#1057;&#1084;&#1077;&#1090;&#1099;,%20&#1041;&#1044;&#1052;&#1058;&#1043;\&#1058;&#1069;&#1055;_&#1058;&#1072;&#1090;&#1072;&#1088;&#1089;&#1090;&#1072;&#1085;_21.04.202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44;&#1086;&#1082;&#1091;&#1084;&#1077;&#1085;&#1090;&#1099;%20&#1086;&#1075;&#1088;&#1072;&#1085;&#1080;&#1095;&#1077;&#1085;&#1085;&#1086;&#1075;&#1086;%20&#1076;&#1086;&#1089;&#1090;&#1091;&#1087;&#1072;\&#1041;&#1083;&#1086;&#1082;%20&#1087;&#1086;%20&#1074;&#1086;&#1087;&#1088;&#1086;&#1089;&#1072;&#1084;%20&#1101;&#1082;&#1086;&#1085;&#1086;&#1084;&#1080;&#1082;&#1080;%20&#1080;%20&#1092;&#1080;&#1085;&#1072;&#1085;&#1089;&#1086;&#1074;\_&#1059;&#1060;&#1048;&#1055;\2.%20&#1043;&#1069;&#1040;&#1052;&#1048;&#1055;\5.&#1055;&#1088;&#1086;&#1077;&#1082;&#1090;&#1099;\&#1041;&#1080;&#1079;&#1085;&#1077;&#1089;-&#1087;&#1083;&#1072;&#1085;%20&#1043;&#1043;&#1052;&#1058;%202016-2018\&#1048;&#1044;\&#1059;&#1050;&#1057;\&#1056;&#1072;&#1089;&#1095;&#1077;&#1090;%20&#1089;&#1090;&#1086;&#1080;&#1084;&#1086;&#1089;&#1090;&#1080;%20&#1087;&#1088;&#1086;&#1077;&#1082;&#1090;&#1086;&#1074;_09_11_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&#1044;&#1086;&#1082;&#1091;&#1084;&#1077;&#1085;&#1090;&#1099;%20&#1086;&#1075;&#1088;&#1072;&#1085;&#1080;&#1095;&#1077;&#1085;&#1085;&#1086;&#1075;&#1086;%20&#1076;&#1086;&#1089;&#1090;&#1091;&#1087;&#1072;\&#1041;&#1083;&#1086;&#1082;%20&#1087;&#1086;%20&#1074;&#1086;&#1087;&#1088;&#1086;&#1089;&#1072;&#1084;%20&#1101;&#1082;&#1086;&#1085;&#1086;&#1084;&#1080;&#1082;&#1080;%20&#1080;%20&#1092;&#1080;&#1085;&#1072;&#1085;&#1089;&#1086;&#1074;\_&#1059;&#1060;&#1048;&#1055;\2.%20&#1043;&#1069;&#1040;&#1052;&#1048;&#1055;\5.&#1055;&#1088;&#1086;&#1077;&#1082;&#1090;&#1099;\&#1041;&#1080;&#1079;&#1085;&#1077;&#1089;-&#1087;&#1083;&#1072;&#1085;%20&#1043;&#1043;&#1052;&#1058;%202016-2018\&#1048;&#1044;\&#1059;&#1050;&#1057;\&#1056;&#1072;&#1089;&#1095;&#1077;&#1090;%20&#1089;&#1090;&#1086;&#1080;&#1084;&#1086;&#1089;&#1090;&#1080;%20&#1087;&#1088;&#1086;&#1077;&#1082;&#1090;&#1086;&#1074;_09_11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2.%20&#1043;&#1069;&#1040;&#1052;&#1048;&#1055;\5.&#1055;&#1088;&#1086;&#1077;&#1082;&#1090;&#1099;\&#1041;&#1080;&#1079;&#1085;&#1077;&#1089;-&#1087;&#1083;&#1072;&#1085;%20&#1043;&#1043;&#1052;&#1058;\&#1041;&#1080;&#1079;&#1085;&#1077;&#1089;-&#1087;&#1083;&#1072;&#1085;%20&#1043;&#1043;&#1052;&#1058;%202017-2021%20(&#1072;&#1082;&#1090;&#1091;&#1072;&#1083;&#1080;&#1079;&#1072;&#1094;&#1080;&#1103;)\&#1052;&#1086;&#1076;&#1077;&#1083;&#1100;\3.%20&#1042;&#1099;&#1075;&#1088;&#1091;&#1079;&#1082;&#1072;%20&#1086;&#1090;&#1095;&#1077;&#1090;&#1085;&#1086;&#1089;&#1090;&#1080;%20&#1080;&#1079;%20&#1060;&#1069;&#1052;\&#1056;&#1072;&#1079;&#1088;&#1072;&#1073;&#1086;&#1090;&#1082;&#1072;%20&#1085;&#1086;&#1074;&#1086;&#1081;%20&#1084;&#1086;&#1076;&#1077;&#1083;&#1080;\2.%20&#1052;&#1086;&#1076;&#1077;&#1083;&#1100;%20-%20&#1050;&#1055;&#1043;%20-%202017-201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Users\Tomilko-VA\AppData\Local\Microsoft\Windows\Temporary%20Internet%20Files\Content.Outlook\4AH13ST3\___&#1055;&#1056;&#1047;&#1057;%20&#1040;&#1043;&#1053;&#1050;&#1057;%20(ver%2020150707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Grigorov-AA\Desktop\&#1050;&#1086;&#1087;&#1080;&#1103;%20&#1055;&#1083;&#1072;&#1085;%20&#1088;&#1077;&#1082;&#1086;&#1085;&#1089;&#1090;&#1088;%20&#1086;&#1073;&#1098;&#1077;&#1082;&#1090;&#1086;&#1074;%202017-2021%20(&#1087;&#1088;&#1086;&#1077;&#1082;&#1090;%20&#1086;&#1090;%2003%2008%202017)%20&#1088;&#1072;&#1073;&#1086;&#1090;&#1099;%20&#1087;&#1086;%20&#1075;&#1086;&#1076;&#1072;&#1084;%20&#1089;&#1086;%20&#1089;&#1090;&#1086;&#1080;&#1084;%20%20&#1088;&#1072;&#1073;&#1086;&#109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Users\Grigorov-AA\Desktop\&#1050;&#1086;&#1087;&#1080;&#1103;%20&#1055;&#1083;&#1072;&#1085;%20&#1088;&#1077;&#1082;&#1086;&#1085;&#1089;&#1090;&#1088;%20&#1086;&#1073;&#1098;&#1077;&#1082;&#1090;&#1086;&#1074;%202017-2021%20(&#1087;&#1088;&#1086;&#1077;&#1082;&#1090;%20&#1086;&#1090;%2003%2008%202017)%20&#1088;&#1072;&#1073;&#1086;&#1090;&#1099;%20&#1087;&#1086;%20&#1075;&#1086;&#1076;&#1072;&#1084;%20&#1089;&#1086;%20&#1089;&#1090;&#1086;&#1080;&#1084;%20%20&#1088;&#1072;&#1073;&#1086;&#109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&#1054;&#1073;&#1097;&#1080;&#1077;%20&#1087;&#1088;&#1086;&#1077;&#1082;&#1090;&#1099;%20&#1089;%20&#1053;&#1058;&#1062;%20&#1056;&#1057;&#1043;\&#1043;&#1077;&#1085;&#1077;&#1088;&#1072;&#1083;&#1100;&#1085;&#1099;&#1077;%20&#1089;&#1093;&#1077;&#1084;&#1099;\&#1086;&#1073;&#1097;&#1080;&#1077;%20&#1086;&#1090;&#1095;&#1077;&#1090;&#1099;%20&#1087;&#1086;%20&#1088;&#1077;&#1075;&#1080;&#1086;&#1085;&#1072;&#1084;\&#1056;&#1077;&#1089;&#1087;&#1091;&#1073;&#1083;&#1080;&#1082;&#1072;%20&#1058;&#1072;&#1090;&#1072;&#1088;&#1089;&#1090;&#1072;&#1085;\2022\7.%20&#1057;&#1084;&#1077;&#1090;&#1099;,%20&#1041;&#1044;&#1052;&#1058;&#1043;\&#1054;&#1041;&#1056;&#1040;&#1047;&#1045;&#1062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2\rp$\&#1056;&#1054;&#1057;&#1057;&#1048;&#1049;&#1057;&#1050;&#1040;&#1071;%20&#1060;&#1045;&#1044;&#1045;&#1056;&#1040;&#1062;&#1048;&#1071;\&#1055;&#1088;&#1086;&#1075;&#1088;&#1072;&#1084;&#1084;&#1099;%20&#1075;&#1072;&#1079;&#1080;&#1092;&#1080;&#1082;&#1072;&#1094;&#1080;&#1080;%202021-2025%20(&#1050;)\07%20&#1055;&#1088;&#1086;&#1077;&#1082;&#1090;&#1099;%20&#1055;&#1088;&#1086;&#1075;&#1088;&#1072;&#1084;&#1084;\&#1056;&#1077;&#1089;&#1087;&#1091;&#1073;&#1083;&#1080;&#1082;&#1072;%20&#1041;&#1072;&#1096;&#1082;&#1086;&#1088;&#1090;&#1086;&#1089;&#1090;&#1072;&#1085;\&#1052;&#1058;&#1043;\04_&#1056;&#1077;&#1089;&#1087;&#1091;&#1073;&#1083;&#1080;&#1082;&#1072;%20&#1041;&#1072;&#1096;&#1082;&#1086;&#1088;&#1090;&#1086;&#1089;&#1090;&#1072;&#1085;%20-%20&#1087;&#1088;&#1086;&#1077;&#1082;&#1090;%20&#1055;&#1043;%2021-25%20(3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44;&#1056;&#1059;&#1043;&#1054;&#1045;\&#1052;&#1054;&#1048;_&#1055;&#1040;&#1055;&#1050;&#1048;\&#1043;&#1077;&#1085;&#1089;&#1093;&#1077;&#1084;&#1099;_2018_&#1084;&#1083;&#1099;\&#1088;&#1072;&#1073;&#1086;&#1095;&#1080;&#1077;\&#1043;&#1056;&#1057;_&#1050;&#1091;&#1088;&#1089;&#1082;&#1072;&#1103;_%202016_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&#1044;&#1056;&#1059;&#1043;&#1054;&#1045;\&#1052;&#1054;&#1048;_&#1055;&#1040;&#1055;&#1050;&#1048;\&#1043;&#1077;&#1085;&#1089;&#1093;&#1077;&#1084;&#1099;_2018_&#1084;&#1083;&#1099;\&#1088;&#1072;&#1073;&#1086;&#1095;&#1080;&#1077;\&#1043;&#1056;&#1057;_&#1050;&#1091;&#1088;&#1089;&#1082;&#1072;&#1103;_%202016_202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6;&#1054;&#1057;&#1057;&#1048;&#1049;&#1057;&#1050;&#1040;&#1071;%20&#1060;&#1045;&#1044;&#1045;&#1056;&#1040;&#1062;&#1048;&#1071;\&#1055;&#1088;&#1086;&#1075;&#1088;&#1072;&#1084;&#1084;&#1099;%20&#1075;&#1072;&#1079;&#1080;&#1092;&#1080;&#1082;&#1072;&#1094;&#1080;&#1080;%202021-2025\02%20&#1055;&#1088;&#1086;&#1077;&#1082;&#1090;&#1099;%20&#1087;&#1088;&#1086;&#1075;&#1088;&#1072;&#1084;&#1084;\&#1056;&#1077;&#1089;&#1087;&#1091;&#1073;&#1083;&#1080;&#1082;&#1072;%20&#1058;&#1072;&#1090;&#1072;&#1088;&#1089;&#1090;&#1072;&#1085;\&#1054;&#1041;&#1056;&#1040;&#1047;&#1045;&#1062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44;&#1086;&#1082;&#1091;&#1084;&#1077;&#1085;&#1090;&#1099;%20&#1086;&#1075;&#1088;&#1072;&#1085;&#1080;&#1095;&#1077;&#1085;&#1085;&#1086;&#1075;&#1086;%20&#1076;&#1086;&#1089;&#1090;&#1091;&#1087;&#1072;\&#1041;&#1083;&#1086;&#1082;%20&#1087;&#1086;%20&#1082;&#1086;&#1084;&#1084;&#1077;&#1088;&#1095;&#1077;&#1089;&#1082;&#1080;&#1084;%20&#1074;&#1086;&#1087;&#1088;&#1086;&#1089;&#1072;&#1084;\&#1059;&#1087;&#1088;&#1072;&#1074;&#1083;&#1077;&#1085;&#1080;&#1077;%20&#1088;&#1072;&#1079;&#1074;&#1080;&#1090;&#1080;&#1103;%20&#1073;&#1080;&#1079;&#1085;&#1077;&#1089;&#1072;\&#1054;&#1090;&#1076;&#1077;&#1083;%20&#1088;&#1072;&#1079;&#1074;&#1080;&#1090;&#1080;&#1103;%20&#1089;&#1077;&#1090;&#1080;\&#1057;&#1090;&#1088;&#1072;&#1090;&#1077;&#1075;&#1080;&#1103;\!!!&#1064;&#1090;&#1091;&#1082;&#1080;_v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&#1044;&#1086;&#1082;&#1091;&#1084;&#1077;&#1085;&#1090;&#1099;%20&#1086;&#1075;&#1088;&#1072;&#1085;&#1080;&#1095;&#1077;&#1085;&#1085;&#1086;&#1075;&#1086;%20&#1076;&#1086;&#1089;&#1090;&#1091;&#1087;&#1072;\&#1041;&#1083;&#1086;&#1082;%20&#1087;&#1086;%20&#1082;&#1086;&#1084;&#1084;&#1077;&#1088;&#1095;&#1077;&#1089;&#1082;&#1080;&#1084;%20&#1074;&#1086;&#1087;&#1088;&#1086;&#1089;&#1072;&#1084;\&#1059;&#1087;&#1088;&#1072;&#1074;&#1083;&#1077;&#1085;&#1080;&#1077;%20&#1088;&#1072;&#1079;&#1074;&#1080;&#1090;&#1080;&#1103;%20&#1073;&#1080;&#1079;&#1085;&#1077;&#1089;&#1072;\&#1054;&#1090;&#1076;&#1077;&#1083;%20&#1088;&#1072;&#1079;&#1074;&#1080;&#1090;&#1080;&#1103;%20&#1089;&#1077;&#1090;&#1080;\&#1057;&#1090;&#1088;&#1072;&#1090;&#1077;&#1075;&#1080;&#1103;\!!!&#1064;&#1090;&#1091;&#1082;&#1080;_v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.%20&#1043;&#1069;&#1040;&#1052;&#1048;&#1055;\5.&#1055;&#1088;&#1086;&#1077;&#1082;&#1090;&#1099;\PwC%20&#1089;&#1090;&#1088;&#1072;&#1090;&#1077;&#1075;&#1080;&#1103;%20&#1057;&#1055;&#1043;\&#1060;&#1069;&#1052;\22.06.2015\&#1052;&#1086;&#1076;&#1077;&#1083;&#1100;%20&#1055;&#1088;&#1086;&#1075;&#1088;&#1072;&#1084;&#1084;&#1099;%20&#1088;&#1072;&#1079;&#1074;&#1080;&#1090;&#1080;&#1103;%20&#1088;&#1099;&#1085;&#1082;&#1072;%20&#1050;&#1055;&#1043;%20&#1080;%20&#1057;&#1055;&#1043;%20(205577%20v1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44;&#1086;&#1082;&#1091;&#1084;&#1077;&#1085;&#1090;&#1099;%20&#1086;&#1075;&#1088;&#1072;&#1085;&#1080;&#1095;&#1077;&#1085;&#1085;&#1086;&#1075;&#1086;%20&#1076;&#1086;&#1089;&#1090;&#1091;&#1087;&#1072;\&#1041;&#1083;&#1086;&#1082;%20&#1087;&#1086;%20&#1074;&#1086;&#1087;&#1088;&#1086;&#1089;&#1072;&#1084;%20&#1101;&#1082;&#1086;&#1085;&#1086;&#1084;&#1080;&#1082;&#1080;%20&#1080;%20&#1092;&#1080;&#1085;&#1072;&#1085;&#1089;&#1086;&#1074;\_&#1060;&#1069;&#1059;\_&#1055;&#1083;&#1072;&#1085;&#1086;&#1074;&#1086;-&#1101;&#1082;&#1086;&#1085;&#1086;&#1084;&#1080;&#1095;&#1077;&#1089;&#1082;&#1080;&#1081;%20&#1086;&#1090;&#1076;&#1077;&#1083;\4.%20&#1041;&#1044;&#1080;&#1056;\2.%20&#1041;&#1044;&#1080;&#1056;%202014\3.%20&#1050;&#1086;&#1088;&#1088;&#1077;&#1082;&#1090;&#1080;&#1088;&#1086;&#1074;&#1082;&#1072;\&#1054;&#1050;&#1054;&#1053;&#1063;&#1040;&#1058;&#1045;&#1051;&#1068;&#1053;&#1067;&#1049;%20&#1041;&#1044;&#1080;&#1056;%20&#1082;&#1086;&#1088;-&#1082;&#1072;%202014\&#1054;&#1090;%20&#1087;&#1086;&#1076;&#1088;&#1072;&#1079;&#1076;&#1077;&#1083;&#1077;&#1085;&#1080;&#1081;\&#1040;&#1076;&#1084;&#1080;&#1085;&#1080;&#1089;&#1090;&#1088;&#1072;&#1094;&#1080;&#1103;\&#1048;&#1058;&#1062;\&#1041;&#1044;&#1080;&#1056;%202014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&#1044;&#1086;&#1082;&#1091;&#1084;&#1077;&#1085;&#1090;&#1099;%20&#1086;&#1075;&#1088;&#1072;&#1085;&#1080;&#1095;&#1077;&#1085;&#1085;&#1086;&#1075;&#1086;%20&#1076;&#1086;&#1089;&#1090;&#1091;&#1087;&#1072;\&#1041;&#1083;&#1086;&#1082;%20&#1087;&#1086;%20&#1074;&#1086;&#1087;&#1088;&#1086;&#1089;&#1072;&#1084;%20&#1101;&#1082;&#1086;&#1085;&#1086;&#1084;&#1080;&#1082;&#1080;%20&#1080;%20&#1092;&#1080;&#1085;&#1072;&#1085;&#1089;&#1086;&#1074;\_&#1060;&#1069;&#1059;\_&#1055;&#1083;&#1072;&#1085;&#1086;&#1074;&#1086;-&#1101;&#1082;&#1086;&#1085;&#1086;&#1084;&#1080;&#1095;&#1077;&#1089;&#1082;&#1080;&#1081;%20&#1086;&#1090;&#1076;&#1077;&#1083;\4.%20&#1041;&#1044;&#1080;&#1056;\2.%20&#1041;&#1044;&#1080;&#1056;%202014\3.%20&#1050;&#1086;&#1088;&#1088;&#1077;&#1082;&#1090;&#1080;&#1088;&#1086;&#1074;&#1082;&#1072;\&#1054;&#1050;&#1054;&#1053;&#1063;&#1040;&#1058;&#1045;&#1051;&#1068;&#1053;&#1067;&#1049;%20&#1041;&#1044;&#1080;&#1056;%20&#1082;&#1086;&#1088;-&#1082;&#1072;%202014\&#1054;&#1090;%20&#1087;&#1086;&#1076;&#1088;&#1072;&#1079;&#1076;&#1077;&#1083;&#1077;&#1085;&#1080;&#1081;\&#1040;&#1076;&#1084;&#1080;&#1085;&#1080;&#1089;&#1090;&#1088;&#1072;&#1094;&#1080;&#1103;\&#1048;&#1058;&#1062;\&#1041;&#1044;&#1080;&#1056;%202014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Tomilko-VA\AppData\Local\Microsoft\Windows\Temporary%20Internet%20Files\Content.Outlook\4AH13ST3\___&#1055;&#1056;&#1047;&#1057;%20&#1040;&#1043;&#1053;&#1050;&#1057;%20(ver%2020150707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Yurchenko-MV\AppData\Local\Microsoft\Windows\Temporary%20Internet%20Files\Content.Outlook\1AZ6T7WV\&#1041;&#1055;-2016-21_&#1087;&#1077;&#1088;&#1077;&#1095;&#1077;&#1085;&#1100;%20&#1086;&#1073;&#1098;&#1077;&#1082;&#1090;&#1086;&#1074;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Users\Yurchenko-MV\AppData\Local\Microsoft\Windows\Temporary%20Internet%20Files\Content.Outlook\1AZ6T7WV\&#1041;&#1055;-2016-21_&#1087;&#1077;&#1088;&#1077;&#1095;&#1077;&#1085;&#1100;%20&#1086;&#1073;&#1098;&#1077;&#1082;&#1090;&#1086;&#1074;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Krylov-VY\AppData\Local\Microsoft\Windows\Temporary%20Internet%20Files\Content.Outlook\G799YKJG\&#1054;&#1041;&#1054;&#1056;&#1059;&#1044;&#1054;&#1042;&#1040;&#1053;&#1048;&#1045;%20(&#1057;&#1052;&#1056;&#1055;&#1048;&#1056;)%20ver2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Users\Krylov-VY\AppData\Local\Microsoft\Windows\Temporary%20Internet%20Files\Content.Outlook\G799YKJG\&#1054;&#1041;&#1054;&#1056;&#1059;&#1044;&#1054;&#1042;&#1040;&#1053;&#1048;&#1045;%20(&#1057;&#1052;&#1056;&#1055;&#1048;&#1056;)%20ver2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2\rp$\&#1054;&#1090;&#1076;&#1077;&#1083;%20&#1075;&#1072;&#1079;&#1080;&#1092;&#1080;&#1082;&#1072;&#1094;&#1080;&#1080;\&#1043;&#1072;&#1079;&#1086;&#1087;&#1086;&#1090;&#1088;&#1077;&#1073;&#1083;&#1077;&#1085;&#1080;&#1077;\&#1056;&#1054;&#1057;&#1057;&#1048;&#1049;&#1057;&#1050;&#1040;&#1071;%20&#1060;&#1045;&#1044;&#1045;&#1056;&#1040;&#1062;&#1048;&#1071;\&#1058;&#1069;&#1055;%20&#1088;&#1072;&#1079;&#1074;&#1080;&#1090;&#1080;&#1103;%20&#1075;&#1072;&#1079;&#1080;&#1092;&#1080;&#1082;&#1072;&#1094;&#1080;&#1080;%20&#1056;&#1060;\2020\2%20&#1101;&#1090;&#1072;&#1087;\&#1048;&#1044;\&#1055;&#1088;&#1086;&#1075;&#1085;&#1086;&#1079;%20&#1087;&#1086;%20&#1101;&#1085;&#1077;&#1088;&#1075;&#1077;&#1090;&#1080;&#1082;&#1077;\&#1057;&#1077;&#1088;&#1073;&#1080;&#1085;%20-%20&#1076;&#1086;&#1073;&#1072;&#1074;&#1080;&#1090;&#1100;%20&#1087;&#1086;&#1089;&#1083;&#1077;%20&#1087;&#1077;&#1088;&#1074;&#1086;&#1081;%20&#1089;&#1076;&#1072;&#1095;&#1080;\&#1047;&#1072;&#1073;&#1072;&#1081;&#1082;&#1072;&#1083;&#1100;&#1089;&#1082;&#1080;&#1081;%20&#1082;&#1088;&#1072;&#1081;%20061220%20&#1080;&#1089;&#1087;&#108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2.%20&#1043;&#1069;&#1040;&#1052;&#1048;&#1055;\5.&#1055;&#1088;&#1086;&#1077;&#1082;&#1090;&#1099;\PwC%20&#1089;&#1090;&#1088;&#1072;&#1090;&#1077;&#1075;&#1080;&#1103;%20&#1057;&#1055;&#1043;\&#1060;&#1069;&#1052;\22.06.2015\&#1052;&#1086;&#1076;&#1077;&#1083;&#1100;%20&#1055;&#1088;&#1086;&#1075;&#1088;&#1072;&#1084;&#1084;&#1099;%20&#1088;&#1072;&#1079;&#1074;&#1080;&#1090;&#1080;&#1103;%20&#1088;&#1099;&#1085;&#1082;&#1072;%20&#1050;&#1055;&#1043;%20&#1080;%20&#1057;&#1055;&#1043;%20(205577%20v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gmt-gazprom.ru\DFS\Users\Rastvorova-AS.GMT-GAZPROM\Desktop\&#1057;&#1047;_&#1085;&#1072;_&#1076;&#1086;&#1075;&#1086;&#1074;&#1086;&#1088;%20-%20&#1082;&#1086;&#1087;&#1080;&#1103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gmt-gazprom.ru\DFS\&#1044;&#1086;&#1082;&#1091;&#1084;&#1077;&#1085;&#1090;&#1099;%20&#1086;&#1075;&#1088;&#1072;&#1085;&#1080;&#1095;&#1077;&#1085;&#1085;&#1086;&#1075;&#1086;%20&#1076;&#1086;&#1089;&#1090;&#1091;&#1087;&#1072;\&#1041;&#1083;&#1086;&#1082;%20&#1087;&#1086;%20&#1074;&#1086;&#1087;&#1088;&#1086;&#1089;&#1072;&#1084;%20&#1101;&#1082;&#1086;&#1085;&#1086;&#1084;&#1080;&#1082;&#1080;%20&#1080;%20&#1092;&#1080;&#1085;&#1072;&#1085;&#1089;&#1086;&#1074;\_&#1060;&#1069;&#1059;\_&#1055;&#1083;&#1072;&#1085;&#1086;&#1074;&#1086;-&#1101;&#1082;&#1086;&#1085;&#1086;&#1084;&#1080;&#1095;&#1077;&#1089;&#1082;&#1080;&#1081;%20&#1086;&#1090;&#1076;&#1077;&#1083;\4.%20&#1041;&#1044;&#1080;&#1056;\4.%20&#1041;&#1044;&#1056;%202016\&#1050;&#1086;&#1088;&#1088;&#1077;&#1082;&#1090;&#1080;&#1088;&#1086;&#1074;&#1082;&#1072;\&#1042;&#1093;&#1086;&#1076;&#1103;&#1097;&#1080;&#1077;\&#1055;&#1058;&#1059;\&#1057;&#1042;&#1054;&#1044;%20&#1055;&#1069;&#105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in\&#1055;&#1083;&#1072;&#1090;&#1077;&#1078;&#1085;&#1099;&#1081;%20&#1073;&#1072;&#1083;&#1072;&#1085;&#1089;\&#1055;&#1083;&#1072;&#1090;&#1077;&#1078;&#1085;&#1099;&#1081;%20&#1073;&#1072;&#1083;&#1072;&#1085;&#1089;\2010\&#1071;&#1085;&#1074;&#1072;&#1088;&#1100;_2010\&#1055;&#1083;&#1072;&#1085;\&#1059;&#1090;&#1074;&#1077;&#1088;&#1078;&#1076;&#1077;&#1085;&#1085;&#1099;&#1077;%20&#1088;&#1077;&#1077;&#1089;&#1090;&#1088;&#1099;%20&#1092;&#1080;&#1083;&#1080;&#1072;&#1083;&#1086;&#1074;\&#1040;&#1083;&#1090;&#1072;&#1081;&#1089;&#1082;&#1086;&#1077;%20&#1051;&#1055;&#1059;&#1052;&#104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Fin\&#1055;&#1083;&#1072;&#1090;&#1077;&#1078;&#1085;&#1099;&#1081;%20&#1073;&#1072;&#1083;&#1072;&#1085;&#1089;\&#1055;&#1083;&#1072;&#1090;&#1077;&#1078;&#1085;&#1099;&#1081;%20&#1073;&#1072;&#1083;&#1072;&#1085;&#1089;\2010\&#1071;&#1085;&#1074;&#1072;&#1088;&#1100;_2010\&#1055;&#1083;&#1072;&#1085;\&#1059;&#1090;&#1074;&#1077;&#1088;&#1078;&#1076;&#1077;&#1085;&#1085;&#1099;&#1077;%20&#1088;&#1077;&#1077;&#1089;&#1090;&#1088;&#1099;%20&#1092;&#1080;&#1083;&#1080;&#1072;&#1083;&#1086;&#1074;\&#1040;&#1083;&#1090;&#1072;&#1081;&#1089;&#1082;&#1086;&#1077;%20&#1051;&#1055;&#1059;&#1052;&#104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in\&#1055;&#1083;&#1072;&#1090;&#1077;&#1078;&#1085;&#1099;&#1081;%20&#1073;&#1072;&#1083;&#1072;&#1085;&#1089;\&#1055;&#1083;&#1072;&#1090;&#1077;&#1078;&#1085;&#1099;&#1081;%20&#1073;&#1072;&#1083;&#1072;&#1085;&#1089;\2009%20&#1075;&#1086;&#1076;\&#1044;&#1077;&#1082;&#1072;&#1073;&#1088;&#1100;%202009\&#1055;&#1083;&#1072;&#1085;\&#1047;&#1072;&#1103;&#1074;&#1086;&#1095;&#1085;&#1099;&#1077;%20&#1056;&#1077;&#1077;&#1089;&#1090;&#1088;&#1099;%20&#1074;%20&#1086;&#1090;&#1076;&#1077;&#1083;&#1099;\&#1060;&#10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WC_DCF"/>
      <sheetName val="Capex в модель (2)"/>
      <sheetName val="Consol"/>
      <sheetName val="Перепродажа и объёмы 2017"/>
      <sheetName val="Maping"/>
      <sheetName val="ИП_Loading"/>
      <sheetName val="1.Consolid"/>
      <sheetName val="2.Capex в модель"/>
      <sheetName val="3.OpEx"/>
      <sheetName val="5.Revenue"/>
      <sheetName val="4.NWC"/>
      <sheetName val="6.База для Сводной PL"/>
      <sheetName val="Сценарии Объемов"/>
      <sheetName val="БДР_2017 утв"/>
      <sheetName val="7.Сводная PL"/>
      <sheetName val="8.Accounting"/>
      <sheetName val="для текста"/>
      <sheetName val="База для Сводной KPI"/>
      <sheetName val="SVOD"/>
      <sheetName val="CapEx_"/>
      <sheetName val="Сводня KPI"/>
      <sheetName val="Проверка1"/>
      <sheetName val="Проверка2"/>
      <sheetName val="Справочники"/>
      <sheetName val="Справочники для расчета CapEx"/>
      <sheetName val="Содержание СЗ"/>
      <sheetName val="К амортизации"/>
      <sheetName val="Амортизация"/>
      <sheetName val="Лист3"/>
      <sheetName val="Tech"/>
      <sheetName val="Лист1"/>
      <sheetName val="Удельная стоимость"/>
    </sheetNames>
    <sheetDataSet>
      <sheetData sheetId="0"/>
      <sheetData sheetId="1"/>
      <sheetData sheetId="2"/>
      <sheetData sheetId="3"/>
      <sheetData sheetId="4">
        <row r="3">
          <cell r="D3" t="str">
            <v>ИП 2017</v>
          </cell>
        </row>
      </sheetData>
      <sheetData sheetId="5"/>
      <sheetData sheetId="6"/>
      <sheetData sheetId="7"/>
      <sheetData sheetId="8">
        <row r="1">
          <cell r="F1">
            <v>0</v>
          </cell>
          <cell r="G1">
            <v>0</v>
          </cell>
        </row>
        <row r="2">
          <cell r="F2">
            <v>0</v>
          </cell>
          <cell r="G2">
            <v>0</v>
          </cell>
        </row>
        <row r="3">
          <cell r="F3" t="str">
            <v>Дата выкупа объекта</v>
          </cell>
          <cell r="G3" t="str">
            <v>Дата начала строительства объекта/реконструкции</v>
          </cell>
        </row>
        <row r="4">
          <cell r="F4">
            <v>0</v>
          </cell>
          <cell r="G4">
            <v>41640</v>
          </cell>
        </row>
        <row r="5">
          <cell r="F5">
            <v>0</v>
          </cell>
          <cell r="G5">
            <v>42005</v>
          </cell>
        </row>
        <row r="6">
          <cell r="F6">
            <v>0</v>
          </cell>
          <cell r="G6">
            <v>41913</v>
          </cell>
        </row>
        <row r="7">
          <cell r="F7">
            <v>0</v>
          </cell>
          <cell r="G7">
            <v>42005</v>
          </cell>
        </row>
        <row r="8">
          <cell r="F8">
            <v>0</v>
          </cell>
          <cell r="G8">
            <v>41913</v>
          </cell>
        </row>
        <row r="9">
          <cell r="F9">
            <v>0</v>
          </cell>
          <cell r="G9">
            <v>42278</v>
          </cell>
        </row>
        <row r="10">
          <cell r="F10">
            <v>0</v>
          </cell>
          <cell r="G10">
            <v>42278</v>
          </cell>
        </row>
        <row r="11">
          <cell r="F11">
            <v>0</v>
          </cell>
          <cell r="G11">
            <v>42278</v>
          </cell>
        </row>
        <row r="12">
          <cell r="F12">
            <v>0</v>
          </cell>
          <cell r="G12">
            <v>41730</v>
          </cell>
        </row>
        <row r="13">
          <cell r="F13">
            <v>0</v>
          </cell>
          <cell r="G13">
            <v>41821</v>
          </cell>
        </row>
        <row r="14">
          <cell r="F14">
            <v>0</v>
          </cell>
          <cell r="G14">
            <v>42005</v>
          </cell>
        </row>
        <row r="15">
          <cell r="F15">
            <v>0</v>
          </cell>
          <cell r="G15">
            <v>42005</v>
          </cell>
        </row>
        <row r="16">
          <cell r="F16">
            <v>0</v>
          </cell>
          <cell r="G16">
            <v>42005</v>
          </cell>
        </row>
        <row r="17">
          <cell r="F17">
            <v>0</v>
          </cell>
          <cell r="G17">
            <v>42005</v>
          </cell>
        </row>
        <row r="18">
          <cell r="F18">
            <v>0</v>
          </cell>
          <cell r="G18">
            <v>42005</v>
          </cell>
        </row>
        <row r="19">
          <cell r="F19">
            <v>0</v>
          </cell>
          <cell r="G19">
            <v>42005</v>
          </cell>
        </row>
        <row r="20">
          <cell r="F20">
            <v>0</v>
          </cell>
          <cell r="G20">
            <v>42278</v>
          </cell>
        </row>
        <row r="21">
          <cell r="F21">
            <v>0</v>
          </cell>
          <cell r="G21">
            <v>42278</v>
          </cell>
        </row>
        <row r="22">
          <cell r="F22">
            <v>0</v>
          </cell>
          <cell r="G22">
            <v>42005</v>
          </cell>
        </row>
        <row r="23">
          <cell r="F23">
            <v>0</v>
          </cell>
          <cell r="G23">
            <v>42005</v>
          </cell>
        </row>
        <row r="24">
          <cell r="F24">
            <v>0</v>
          </cell>
          <cell r="G24">
            <v>41821</v>
          </cell>
        </row>
        <row r="25">
          <cell r="F25">
            <v>0</v>
          </cell>
          <cell r="G25">
            <v>41913</v>
          </cell>
        </row>
        <row r="26">
          <cell r="F26">
            <v>0</v>
          </cell>
          <cell r="G26">
            <v>41913</v>
          </cell>
        </row>
        <row r="27">
          <cell r="F27">
            <v>0</v>
          </cell>
          <cell r="G27">
            <v>42005</v>
          </cell>
        </row>
        <row r="28">
          <cell r="F28">
            <v>0</v>
          </cell>
          <cell r="G28">
            <v>41821</v>
          </cell>
        </row>
        <row r="29">
          <cell r="F29">
            <v>0</v>
          </cell>
          <cell r="G29">
            <v>41821</v>
          </cell>
        </row>
        <row r="30">
          <cell r="F30">
            <v>0</v>
          </cell>
          <cell r="G30">
            <v>41913</v>
          </cell>
        </row>
        <row r="31">
          <cell r="F31">
            <v>0</v>
          </cell>
          <cell r="G31">
            <v>41913</v>
          </cell>
        </row>
        <row r="32">
          <cell r="F32">
            <v>0</v>
          </cell>
          <cell r="G32">
            <v>41913</v>
          </cell>
        </row>
        <row r="33">
          <cell r="F33">
            <v>0</v>
          </cell>
          <cell r="G33">
            <v>42005</v>
          </cell>
        </row>
        <row r="34">
          <cell r="F34">
            <v>0</v>
          </cell>
          <cell r="G34">
            <v>42005</v>
          </cell>
        </row>
        <row r="35">
          <cell r="F35">
            <v>0</v>
          </cell>
          <cell r="G35">
            <v>42005</v>
          </cell>
        </row>
        <row r="36">
          <cell r="F36">
            <v>0</v>
          </cell>
          <cell r="G36">
            <v>42005</v>
          </cell>
        </row>
        <row r="37">
          <cell r="F37">
            <v>0</v>
          </cell>
          <cell r="G37">
            <v>43101</v>
          </cell>
        </row>
        <row r="38">
          <cell r="F38">
            <v>0</v>
          </cell>
          <cell r="G38">
            <v>42370</v>
          </cell>
        </row>
        <row r="39">
          <cell r="F39">
            <v>0</v>
          </cell>
          <cell r="G39">
            <v>42278</v>
          </cell>
        </row>
        <row r="40">
          <cell r="F40">
            <v>0</v>
          </cell>
          <cell r="G40">
            <v>42005</v>
          </cell>
        </row>
        <row r="41">
          <cell r="F41">
            <v>0</v>
          </cell>
          <cell r="G41">
            <v>42370</v>
          </cell>
        </row>
        <row r="42">
          <cell r="F42">
            <v>0</v>
          </cell>
          <cell r="G42">
            <v>42736</v>
          </cell>
        </row>
        <row r="43">
          <cell r="F43">
            <v>0</v>
          </cell>
          <cell r="G43">
            <v>42278</v>
          </cell>
        </row>
        <row r="44">
          <cell r="F44">
            <v>0</v>
          </cell>
          <cell r="G44">
            <v>42736</v>
          </cell>
        </row>
        <row r="45">
          <cell r="F45">
            <v>0</v>
          </cell>
          <cell r="G45">
            <v>42736</v>
          </cell>
        </row>
        <row r="46">
          <cell r="F46">
            <v>0</v>
          </cell>
          <cell r="G46">
            <v>42736</v>
          </cell>
        </row>
        <row r="47">
          <cell r="F47">
            <v>0</v>
          </cell>
          <cell r="G47">
            <v>42370</v>
          </cell>
        </row>
        <row r="48">
          <cell r="F48">
            <v>0</v>
          </cell>
          <cell r="G48">
            <v>0</v>
          </cell>
        </row>
        <row r="49">
          <cell r="F49">
            <v>0</v>
          </cell>
          <cell r="G49">
            <v>42826</v>
          </cell>
        </row>
        <row r="50">
          <cell r="F50">
            <v>0</v>
          </cell>
          <cell r="G50">
            <v>42826</v>
          </cell>
        </row>
        <row r="51">
          <cell r="F51">
            <v>0</v>
          </cell>
          <cell r="G51">
            <v>42826</v>
          </cell>
        </row>
        <row r="52">
          <cell r="F52">
            <v>0</v>
          </cell>
          <cell r="G52">
            <v>43101</v>
          </cell>
        </row>
        <row r="53">
          <cell r="F53">
            <v>0</v>
          </cell>
          <cell r="G53">
            <v>42736</v>
          </cell>
        </row>
        <row r="54">
          <cell r="F54">
            <v>0</v>
          </cell>
          <cell r="G54">
            <v>42736</v>
          </cell>
        </row>
        <row r="55">
          <cell r="F55">
            <v>0</v>
          </cell>
          <cell r="G55">
            <v>42736</v>
          </cell>
        </row>
        <row r="56">
          <cell r="F56">
            <v>0</v>
          </cell>
          <cell r="G56">
            <v>42736</v>
          </cell>
        </row>
        <row r="57">
          <cell r="F57">
            <v>0</v>
          </cell>
          <cell r="G57">
            <v>42278</v>
          </cell>
        </row>
        <row r="58">
          <cell r="F58">
            <v>0</v>
          </cell>
          <cell r="G58">
            <v>42644</v>
          </cell>
        </row>
        <row r="59">
          <cell r="F59">
            <v>0</v>
          </cell>
          <cell r="G59">
            <v>43009</v>
          </cell>
        </row>
        <row r="60">
          <cell r="F60">
            <v>0</v>
          </cell>
          <cell r="G60">
            <v>42644</v>
          </cell>
        </row>
        <row r="61">
          <cell r="F61">
            <v>0</v>
          </cell>
          <cell r="G61">
            <v>42644</v>
          </cell>
        </row>
        <row r="62">
          <cell r="F62">
            <v>0</v>
          </cell>
          <cell r="G62">
            <v>42644</v>
          </cell>
        </row>
        <row r="63">
          <cell r="F63">
            <v>0</v>
          </cell>
          <cell r="G63">
            <v>42644</v>
          </cell>
        </row>
        <row r="64">
          <cell r="F64">
            <v>0</v>
          </cell>
          <cell r="G64">
            <v>42644</v>
          </cell>
        </row>
        <row r="65">
          <cell r="F65">
            <v>0</v>
          </cell>
          <cell r="G65">
            <v>42826</v>
          </cell>
        </row>
        <row r="66">
          <cell r="F66">
            <v>0</v>
          </cell>
          <cell r="G66">
            <v>43009</v>
          </cell>
        </row>
        <row r="67">
          <cell r="F67">
            <v>0</v>
          </cell>
          <cell r="G67">
            <v>43009</v>
          </cell>
        </row>
        <row r="68">
          <cell r="F68">
            <v>0</v>
          </cell>
          <cell r="G68">
            <v>43101</v>
          </cell>
        </row>
        <row r="69">
          <cell r="F69">
            <v>0</v>
          </cell>
          <cell r="G69">
            <v>43101</v>
          </cell>
        </row>
        <row r="70">
          <cell r="F70">
            <v>0</v>
          </cell>
          <cell r="G70">
            <v>42644</v>
          </cell>
        </row>
        <row r="71">
          <cell r="F71">
            <v>0</v>
          </cell>
          <cell r="G71">
            <v>42278</v>
          </cell>
        </row>
        <row r="72">
          <cell r="F72">
            <v>0</v>
          </cell>
          <cell r="G72">
            <v>42370</v>
          </cell>
        </row>
        <row r="73">
          <cell r="F73">
            <v>0</v>
          </cell>
          <cell r="G73">
            <v>43101</v>
          </cell>
        </row>
        <row r="74">
          <cell r="F74">
            <v>0</v>
          </cell>
          <cell r="G74">
            <v>42736</v>
          </cell>
        </row>
        <row r="75">
          <cell r="F75">
            <v>0</v>
          </cell>
          <cell r="G75">
            <v>43009</v>
          </cell>
        </row>
        <row r="76">
          <cell r="F76">
            <v>0</v>
          </cell>
          <cell r="G76">
            <v>42370</v>
          </cell>
        </row>
        <row r="77">
          <cell r="F77">
            <v>0</v>
          </cell>
          <cell r="G77">
            <v>42370</v>
          </cell>
        </row>
        <row r="78">
          <cell r="F78">
            <v>0</v>
          </cell>
          <cell r="G78">
            <v>42736</v>
          </cell>
        </row>
        <row r="79">
          <cell r="F79">
            <v>0</v>
          </cell>
          <cell r="G79">
            <v>43009</v>
          </cell>
        </row>
        <row r="80">
          <cell r="F80">
            <v>0</v>
          </cell>
          <cell r="G80">
            <v>42736</v>
          </cell>
        </row>
        <row r="81">
          <cell r="F81">
            <v>0</v>
          </cell>
          <cell r="G81">
            <v>42736</v>
          </cell>
        </row>
        <row r="82">
          <cell r="F82">
            <v>0</v>
          </cell>
          <cell r="G82">
            <v>42370</v>
          </cell>
        </row>
        <row r="83">
          <cell r="F83">
            <v>0</v>
          </cell>
          <cell r="G83">
            <v>42736</v>
          </cell>
        </row>
        <row r="84">
          <cell r="F84">
            <v>0</v>
          </cell>
          <cell r="G84">
            <v>0</v>
          </cell>
        </row>
        <row r="85">
          <cell r="F85">
            <v>0</v>
          </cell>
          <cell r="G85">
            <v>0</v>
          </cell>
        </row>
        <row r="86">
          <cell r="F86">
            <v>0</v>
          </cell>
          <cell r="G86">
            <v>0</v>
          </cell>
        </row>
        <row r="87">
          <cell r="F87">
            <v>0</v>
          </cell>
          <cell r="G87">
            <v>42736</v>
          </cell>
        </row>
        <row r="88">
          <cell r="F88">
            <v>0</v>
          </cell>
          <cell r="G88">
            <v>42370</v>
          </cell>
        </row>
        <row r="89">
          <cell r="F89">
            <v>0</v>
          </cell>
          <cell r="G89">
            <v>43009</v>
          </cell>
        </row>
        <row r="90">
          <cell r="F90">
            <v>0</v>
          </cell>
          <cell r="G90">
            <v>42736</v>
          </cell>
        </row>
        <row r="91">
          <cell r="F91">
            <v>0</v>
          </cell>
          <cell r="G91">
            <v>42736</v>
          </cell>
        </row>
        <row r="92">
          <cell r="F92">
            <v>0</v>
          </cell>
          <cell r="G92">
            <v>42644</v>
          </cell>
        </row>
        <row r="93">
          <cell r="F93">
            <v>0</v>
          </cell>
          <cell r="G93">
            <v>42552</v>
          </cell>
        </row>
        <row r="94">
          <cell r="F94">
            <v>0</v>
          </cell>
          <cell r="G94">
            <v>43101</v>
          </cell>
        </row>
        <row r="95">
          <cell r="F95">
            <v>0</v>
          </cell>
          <cell r="G95">
            <v>0</v>
          </cell>
        </row>
        <row r="96">
          <cell r="F96">
            <v>0</v>
          </cell>
          <cell r="G96">
            <v>43101</v>
          </cell>
        </row>
        <row r="97">
          <cell r="F97">
            <v>0</v>
          </cell>
          <cell r="G97">
            <v>0</v>
          </cell>
        </row>
        <row r="98">
          <cell r="F98">
            <v>0</v>
          </cell>
          <cell r="G98">
            <v>0</v>
          </cell>
        </row>
        <row r="99">
          <cell r="F99">
            <v>0</v>
          </cell>
          <cell r="G99">
            <v>43101</v>
          </cell>
        </row>
        <row r="100">
          <cell r="F100">
            <v>0</v>
          </cell>
          <cell r="G100">
            <v>43101</v>
          </cell>
        </row>
        <row r="101">
          <cell r="F101">
            <v>0</v>
          </cell>
          <cell r="G101">
            <v>43101</v>
          </cell>
        </row>
        <row r="102">
          <cell r="F102">
            <v>0</v>
          </cell>
          <cell r="G102">
            <v>43466</v>
          </cell>
        </row>
        <row r="103">
          <cell r="F103">
            <v>0</v>
          </cell>
          <cell r="G103">
            <v>43466</v>
          </cell>
        </row>
        <row r="104">
          <cell r="F104">
            <v>0</v>
          </cell>
          <cell r="G104">
            <v>42917</v>
          </cell>
        </row>
        <row r="105">
          <cell r="F105">
            <v>0</v>
          </cell>
          <cell r="G105">
            <v>42736</v>
          </cell>
        </row>
        <row r="106">
          <cell r="F106">
            <v>0</v>
          </cell>
          <cell r="G106">
            <v>43101</v>
          </cell>
        </row>
        <row r="107">
          <cell r="F107">
            <v>0</v>
          </cell>
          <cell r="G107">
            <v>43282</v>
          </cell>
        </row>
        <row r="108">
          <cell r="F108">
            <v>0</v>
          </cell>
          <cell r="G108">
            <v>43101</v>
          </cell>
        </row>
        <row r="109">
          <cell r="F109">
            <v>0</v>
          </cell>
          <cell r="G109">
            <v>42552</v>
          </cell>
        </row>
        <row r="110">
          <cell r="F110">
            <v>0</v>
          </cell>
          <cell r="G110">
            <v>43009</v>
          </cell>
        </row>
        <row r="111">
          <cell r="F111">
            <v>0</v>
          </cell>
          <cell r="G111">
            <v>43101</v>
          </cell>
        </row>
        <row r="112">
          <cell r="F112">
            <v>0</v>
          </cell>
          <cell r="G112">
            <v>43466</v>
          </cell>
        </row>
        <row r="113">
          <cell r="F113">
            <v>0</v>
          </cell>
          <cell r="G113">
            <v>43466</v>
          </cell>
        </row>
        <row r="114">
          <cell r="F114">
            <v>0</v>
          </cell>
          <cell r="G114">
            <v>43009</v>
          </cell>
        </row>
        <row r="115">
          <cell r="F115">
            <v>0</v>
          </cell>
          <cell r="G115">
            <v>43101</v>
          </cell>
        </row>
        <row r="116">
          <cell r="F116">
            <v>0</v>
          </cell>
          <cell r="G116">
            <v>0</v>
          </cell>
        </row>
        <row r="117">
          <cell r="F117">
            <v>0</v>
          </cell>
          <cell r="G117">
            <v>42644</v>
          </cell>
        </row>
        <row r="118">
          <cell r="F118">
            <v>0</v>
          </cell>
          <cell r="G118">
            <v>44196</v>
          </cell>
        </row>
        <row r="119">
          <cell r="F119">
            <v>0</v>
          </cell>
          <cell r="G119">
            <v>0</v>
          </cell>
        </row>
        <row r="120">
          <cell r="F120">
            <v>0</v>
          </cell>
          <cell r="G120">
            <v>0</v>
          </cell>
        </row>
        <row r="121">
          <cell r="F121">
            <v>0</v>
          </cell>
          <cell r="G121">
            <v>0</v>
          </cell>
        </row>
        <row r="122">
          <cell r="F122">
            <v>0</v>
          </cell>
          <cell r="G122">
            <v>42736</v>
          </cell>
        </row>
        <row r="123">
          <cell r="F123">
            <v>0</v>
          </cell>
          <cell r="G123">
            <v>0</v>
          </cell>
        </row>
        <row r="124">
          <cell r="F124">
            <v>0</v>
          </cell>
          <cell r="G124">
            <v>0</v>
          </cell>
        </row>
        <row r="125">
          <cell r="F125">
            <v>0</v>
          </cell>
          <cell r="G125">
            <v>43831</v>
          </cell>
        </row>
        <row r="126">
          <cell r="F126">
            <v>0</v>
          </cell>
          <cell r="G126">
            <v>0</v>
          </cell>
        </row>
        <row r="127">
          <cell r="F127">
            <v>0</v>
          </cell>
          <cell r="G127">
            <v>0</v>
          </cell>
        </row>
        <row r="128">
          <cell r="F128">
            <v>0</v>
          </cell>
          <cell r="G128">
            <v>0</v>
          </cell>
        </row>
        <row r="129">
          <cell r="F129">
            <v>0</v>
          </cell>
          <cell r="G129">
            <v>43101</v>
          </cell>
        </row>
        <row r="130">
          <cell r="F130">
            <v>0</v>
          </cell>
          <cell r="G130">
            <v>0</v>
          </cell>
        </row>
        <row r="131">
          <cell r="F131">
            <v>0</v>
          </cell>
          <cell r="G131">
            <v>0</v>
          </cell>
        </row>
        <row r="132">
          <cell r="F132">
            <v>0</v>
          </cell>
          <cell r="G132">
            <v>42736</v>
          </cell>
        </row>
        <row r="133">
          <cell r="F133">
            <v>0</v>
          </cell>
          <cell r="G133">
            <v>0</v>
          </cell>
        </row>
        <row r="134">
          <cell r="F134">
            <v>0</v>
          </cell>
          <cell r="G134">
            <v>42736</v>
          </cell>
        </row>
        <row r="135">
          <cell r="F135">
            <v>0</v>
          </cell>
          <cell r="G135">
            <v>0</v>
          </cell>
        </row>
        <row r="136">
          <cell r="F136">
            <v>0</v>
          </cell>
          <cell r="G136">
            <v>43009</v>
          </cell>
        </row>
        <row r="137">
          <cell r="F137">
            <v>0</v>
          </cell>
          <cell r="G137">
            <v>0</v>
          </cell>
        </row>
        <row r="138">
          <cell r="F138">
            <v>0</v>
          </cell>
          <cell r="G138">
            <v>42736</v>
          </cell>
        </row>
        <row r="139">
          <cell r="F139">
            <v>0</v>
          </cell>
          <cell r="G139">
            <v>0</v>
          </cell>
        </row>
        <row r="140">
          <cell r="F140">
            <v>0</v>
          </cell>
          <cell r="G140">
            <v>42736</v>
          </cell>
        </row>
        <row r="141">
          <cell r="F141">
            <v>0</v>
          </cell>
          <cell r="G141">
            <v>42736</v>
          </cell>
        </row>
        <row r="142">
          <cell r="F142">
            <v>0</v>
          </cell>
          <cell r="G142">
            <v>42736</v>
          </cell>
        </row>
        <row r="143">
          <cell r="F143">
            <v>0</v>
          </cell>
          <cell r="G143">
            <v>43101</v>
          </cell>
        </row>
        <row r="144">
          <cell r="F144">
            <v>0</v>
          </cell>
          <cell r="G144">
            <v>43374</v>
          </cell>
        </row>
        <row r="145">
          <cell r="F145">
            <v>0</v>
          </cell>
          <cell r="G145">
            <v>42736</v>
          </cell>
        </row>
        <row r="146">
          <cell r="F146">
            <v>0</v>
          </cell>
          <cell r="G146">
            <v>43101</v>
          </cell>
        </row>
        <row r="147">
          <cell r="F147">
            <v>0</v>
          </cell>
          <cell r="G147">
            <v>43101</v>
          </cell>
        </row>
        <row r="148">
          <cell r="F148">
            <v>0</v>
          </cell>
          <cell r="G148">
            <v>0</v>
          </cell>
        </row>
        <row r="149">
          <cell r="F149">
            <v>0</v>
          </cell>
          <cell r="G149">
            <v>0</v>
          </cell>
        </row>
        <row r="150">
          <cell r="F150">
            <v>0</v>
          </cell>
          <cell r="G150">
            <v>43831</v>
          </cell>
        </row>
        <row r="151">
          <cell r="F151">
            <v>0</v>
          </cell>
          <cell r="G151">
            <v>43101</v>
          </cell>
        </row>
        <row r="152">
          <cell r="F152">
            <v>0</v>
          </cell>
          <cell r="G152">
            <v>0</v>
          </cell>
        </row>
        <row r="153">
          <cell r="F153">
            <v>0</v>
          </cell>
          <cell r="G153">
            <v>0</v>
          </cell>
        </row>
        <row r="154">
          <cell r="F154">
            <v>0</v>
          </cell>
          <cell r="G154">
            <v>43101</v>
          </cell>
        </row>
        <row r="155">
          <cell r="F155">
            <v>0</v>
          </cell>
          <cell r="G155">
            <v>43101</v>
          </cell>
        </row>
        <row r="156">
          <cell r="F156">
            <v>0</v>
          </cell>
          <cell r="G156">
            <v>43101</v>
          </cell>
        </row>
        <row r="157">
          <cell r="F157">
            <v>0</v>
          </cell>
          <cell r="G157">
            <v>43009</v>
          </cell>
        </row>
        <row r="158">
          <cell r="F158">
            <v>0</v>
          </cell>
          <cell r="G158">
            <v>43101</v>
          </cell>
        </row>
        <row r="159">
          <cell r="F159">
            <v>0</v>
          </cell>
          <cell r="G159">
            <v>43466</v>
          </cell>
        </row>
        <row r="160">
          <cell r="F160">
            <v>0</v>
          </cell>
          <cell r="G160">
            <v>43374</v>
          </cell>
        </row>
        <row r="161">
          <cell r="F161">
            <v>0</v>
          </cell>
          <cell r="G161">
            <v>43101</v>
          </cell>
        </row>
        <row r="162">
          <cell r="F162">
            <v>0</v>
          </cell>
          <cell r="G162">
            <v>0</v>
          </cell>
        </row>
        <row r="163">
          <cell r="F163">
            <v>0</v>
          </cell>
          <cell r="G163">
            <v>0</v>
          </cell>
        </row>
        <row r="164">
          <cell r="F164">
            <v>0</v>
          </cell>
          <cell r="G164">
            <v>0</v>
          </cell>
        </row>
        <row r="165">
          <cell r="F165">
            <v>0</v>
          </cell>
          <cell r="G165">
            <v>0</v>
          </cell>
        </row>
        <row r="166">
          <cell r="F166">
            <v>0</v>
          </cell>
          <cell r="G166">
            <v>43101</v>
          </cell>
        </row>
        <row r="167">
          <cell r="F167">
            <v>0</v>
          </cell>
          <cell r="G167">
            <v>0</v>
          </cell>
        </row>
        <row r="168">
          <cell r="F168">
            <v>0</v>
          </cell>
          <cell r="G168">
            <v>0</v>
          </cell>
        </row>
        <row r="169">
          <cell r="F169">
            <v>0</v>
          </cell>
          <cell r="G169">
            <v>0</v>
          </cell>
        </row>
        <row r="170">
          <cell r="F170">
            <v>0</v>
          </cell>
          <cell r="G170">
            <v>0</v>
          </cell>
        </row>
        <row r="171">
          <cell r="F171">
            <v>0</v>
          </cell>
          <cell r="G171">
            <v>0</v>
          </cell>
        </row>
        <row r="172">
          <cell r="F172">
            <v>0</v>
          </cell>
          <cell r="G172">
            <v>0</v>
          </cell>
        </row>
        <row r="173">
          <cell r="F173">
            <v>0</v>
          </cell>
          <cell r="G173">
            <v>0</v>
          </cell>
        </row>
        <row r="174">
          <cell r="F174">
            <v>0</v>
          </cell>
          <cell r="G174">
            <v>0</v>
          </cell>
        </row>
        <row r="175">
          <cell r="F175">
            <v>0</v>
          </cell>
          <cell r="G175">
            <v>43101</v>
          </cell>
        </row>
        <row r="176">
          <cell r="F176">
            <v>0</v>
          </cell>
          <cell r="G176">
            <v>0</v>
          </cell>
        </row>
        <row r="177">
          <cell r="F177">
            <v>0</v>
          </cell>
          <cell r="G177">
            <v>0</v>
          </cell>
        </row>
        <row r="178">
          <cell r="F178">
            <v>0</v>
          </cell>
          <cell r="G178">
            <v>0</v>
          </cell>
        </row>
        <row r="179">
          <cell r="F179">
            <v>0</v>
          </cell>
          <cell r="G179">
            <v>0</v>
          </cell>
        </row>
        <row r="180">
          <cell r="F180">
            <v>0</v>
          </cell>
          <cell r="G180">
            <v>0</v>
          </cell>
        </row>
        <row r="181">
          <cell r="F181">
            <v>0</v>
          </cell>
          <cell r="G181">
            <v>0</v>
          </cell>
        </row>
        <row r="182">
          <cell r="F182">
            <v>0</v>
          </cell>
          <cell r="G182">
            <v>0</v>
          </cell>
        </row>
        <row r="183">
          <cell r="F183">
            <v>0</v>
          </cell>
          <cell r="G183">
            <v>43466</v>
          </cell>
        </row>
        <row r="184">
          <cell r="F184">
            <v>0</v>
          </cell>
          <cell r="G184">
            <v>43101</v>
          </cell>
        </row>
        <row r="185">
          <cell r="F185">
            <v>0</v>
          </cell>
          <cell r="G185">
            <v>0</v>
          </cell>
        </row>
        <row r="186">
          <cell r="F186">
            <v>0</v>
          </cell>
          <cell r="G186">
            <v>0</v>
          </cell>
        </row>
        <row r="187">
          <cell r="F187">
            <v>0</v>
          </cell>
          <cell r="G187">
            <v>0</v>
          </cell>
        </row>
        <row r="188">
          <cell r="F188">
            <v>0</v>
          </cell>
          <cell r="G188">
            <v>43466</v>
          </cell>
        </row>
        <row r="189">
          <cell r="F189">
            <v>0</v>
          </cell>
          <cell r="G189">
            <v>0</v>
          </cell>
        </row>
        <row r="190">
          <cell r="F190">
            <v>0</v>
          </cell>
          <cell r="G190">
            <v>0</v>
          </cell>
        </row>
        <row r="191">
          <cell r="F191">
            <v>0</v>
          </cell>
          <cell r="G191">
            <v>0</v>
          </cell>
        </row>
        <row r="192">
          <cell r="F192">
            <v>0</v>
          </cell>
          <cell r="G192">
            <v>43466</v>
          </cell>
        </row>
        <row r="193">
          <cell r="F193">
            <v>0</v>
          </cell>
          <cell r="G193">
            <v>0</v>
          </cell>
        </row>
        <row r="194">
          <cell r="F194">
            <v>0</v>
          </cell>
          <cell r="G194">
            <v>0</v>
          </cell>
        </row>
        <row r="195">
          <cell r="F195">
            <v>0</v>
          </cell>
          <cell r="G195">
            <v>0</v>
          </cell>
        </row>
        <row r="196">
          <cell r="F196">
            <v>0</v>
          </cell>
          <cell r="G196">
            <v>43831</v>
          </cell>
        </row>
        <row r="197">
          <cell r="F197">
            <v>0</v>
          </cell>
          <cell r="G197">
            <v>43831</v>
          </cell>
        </row>
        <row r="198">
          <cell r="F198">
            <v>0</v>
          </cell>
          <cell r="G198">
            <v>43466</v>
          </cell>
        </row>
        <row r="199">
          <cell r="F199">
            <v>0</v>
          </cell>
          <cell r="G199">
            <v>43466</v>
          </cell>
        </row>
        <row r="200">
          <cell r="F200">
            <v>0</v>
          </cell>
          <cell r="G200">
            <v>0</v>
          </cell>
        </row>
        <row r="201">
          <cell r="F201">
            <v>0</v>
          </cell>
          <cell r="G201">
            <v>0</v>
          </cell>
        </row>
        <row r="202">
          <cell r="F202">
            <v>0</v>
          </cell>
          <cell r="G202">
            <v>0</v>
          </cell>
        </row>
        <row r="203">
          <cell r="F203">
            <v>0</v>
          </cell>
          <cell r="G203">
            <v>43466</v>
          </cell>
        </row>
        <row r="204">
          <cell r="F204">
            <v>0</v>
          </cell>
          <cell r="G204">
            <v>43466</v>
          </cell>
        </row>
        <row r="205">
          <cell r="F205">
            <v>0</v>
          </cell>
          <cell r="G205">
            <v>0</v>
          </cell>
        </row>
        <row r="206">
          <cell r="F206">
            <v>0</v>
          </cell>
          <cell r="G206">
            <v>0</v>
          </cell>
        </row>
        <row r="207">
          <cell r="F207">
            <v>0</v>
          </cell>
          <cell r="G207">
            <v>0</v>
          </cell>
        </row>
        <row r="208">
          <cell r="F208">
            <v>0</v>
          </cell>
          <cell r="G208">
            <v>0</v>
          </cell>
        </row>
        <row r="209">
          <cell r="F209">
            <v>0</v>
          </cell>
          <cell r="G209">
            <v>43466</v>
          </cell>
        </row>
        <row r="210">
          <cell r="F210">
            <v>0</v>
          </cell>
          <cell r="G210">
            <v>43466</v>
          </cell>
        </row>
        <row r="211">
          <cell r="F211">
            <v>0</v>
          </cell>
          <cell r="G211">
            <v>0</v>
          </cell>
        </row>
        <row r="212">
          <cell r="F212">
            <v>0</v>
          </cell>
          <cell r="G212">
            <v>43374</v>
          </cell>
        </row>
        <row r="213">
          <cell r="F213">
            <v>0</v>
          </cell>
          <cell r="G213">
            <v>43466</v>
          </cell>
        </row>
        <row r="214">
          <cell r="F214">
            <v>0</v>
          </cell>
          <cell r="G214">
            <v>43101</v>
          </cell>
        </row>
        <row r="215">
          <cell r="F215">
            <v>0</v>
          </cell>
          <cell r="G215">
            <v>43374</v>
          </cell>
        </row>
        <row r="216">
          <cell r="F216">
            <v>0</v>
          </cell>
          <cell r="G216">
            <v>43374</v>
          </cell>
        </row>
        <row r="217">
          <cell r="F217">
            <v>0</v>
          </cell>
          <cell r="G217">
            <v>43101</v>
          </cell>
        </row>
        <row r="218">
          <cell r="F218">
            <v>0</v>
          </cell>
          <cell r="G218">
            <v>43466</v>
          </cell>
        </row>
        <row r="219">
          <cell r="F219">
            <v>0</v>
          </cell>
          <cell r="G219">
            <v>43831</v>
          </cell>
        </row>
        <row r="220">
          <cell r="F220">
            <v>0</v>
          </cell>
          <cell r="G220">
            <v>43374</v>
          </cell>
        </row>
        <row r="221">
          <cell r="F221">
            <v>0</v>
          </cell>
          <cell r="G221">
            <v>0</v>
          </cell>
        </row>
        <row r="222">
          <cell r="F222">
            <v>0</v>
          </cell>
          <cell r="G222">
            <v>0</v>
          </cell>
        </row>
        <row r="223">
          <cell r="F223">
            <v>0</v>
          </cell>
          <cell r="G223">
            <v>43374</v>
          </cell>
        </row>
        <row r="224">
          <cell r="F224">
            <v>0</v>
          </cell>
          <cell r="G224">
            <v>43831</v>
          </cell>
        </row>
        <row r="225">
          <cell r="F225">
            <v>0</v>
          </cell>
          <cell r="G225">
            <v>0</v>
          </cell>
        </row>
        <row r="226">
          <cell r="F226">
            <v>0</v>
          </cell>
          <cell r="G226">
            <v>0</v>
          </cell>
        </row>
        <row r="227">
          <cell r="F227">
            <v>0</v>
          </cell>
          <cell r="G227">
            <v>0</v>
          </cell>
        </row>
        <row r="228">
          <cell r="F228">
            <v>0</v>
          </cell>
          <cell r="G228">
            <v>0</v>
          </cell>
        </row>
        <row r="229">
          <cell r="F229">
            <v>0</v>
          </cell>
          <cell r="G229">
            <v>43831</v>
          </cell>
        </row>
        <row r="230">
          <cell r="F230">
            <v>0</v>
          </cell>
          <cell r="G230">
            <v>43466</v>
          </cell>
        </row>
        <row r="231">
          <cell r="F231">
            <v>0</v>
          </cell>
          <cell r="G231">
            <v>0</v>
          </cell>
        </row>
        <row r="232">
          <cell r="F232">
            <v>0</v>
          </cell>
          <cell r="G232">
            <v>43466</v>
          </cell>
        </row>
        <row r="233">
          <cell r="F233">
            <v>0</v>
          </cell>
          <cell r="G233">
            <v>43831</v>
          </cell>
        </row>
        <row r="234"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F238">
            <v>0</v>
          </cell>
          <cell r="G238">
            <v>0</v>
          </cell>
        </row>
        <row r="239">
          <cell r="F239">
            <v>0</v>
          </cell>
          <cell r="G239">
            <v>0</v>
          </cell>
        </row>
        <row r="240">
          <cell r="F240">
            <v>0</v>
          </cell>
          <cell r="G240">
            <v>0</v>
          </cell>
        </row>
        <row r="241">
          <cell r="F241">
            <v>0</v>
          </cell>
          <cell r="G241">
            <v>0</v>
          </cell>
        </row>
        <row r="242">
          <cell r="F242">
            <v>0</v>
          </cell>
          <cell r="G242">
            <v>0</v>
          </cell>
        </row>
        <row r="243">
          <cell r="F243">
            <v>0</v>
          </cell>
          <cell r="G243">
            <v>43466</v>
          </cell>
        </row>
        <row r="244">
          <cell r="F244">
            <v>0</v>
          </cell>
          <cell r="G244">
            <v>0</v>
          </cell>
        </row>
        <row r="245">
          <cell r="F245">
            <v>0</v>
          </cell>
          <cell r="G245">
            <v>0</v>
          </cell>
        </row>
        <row r="246">
          <cell r="F246">
            <v>0</v>
          </cell>
          <cell r="G246">
            <v>43466</v>
          </cell>
        </row>
        <row r="247">
          <cell r="F247">
            <v>0</v>
          </cell>
          <cell r="G247">
            <v>43466</v>
          </cell>
        </row>
        <row r="248">
          <cell r="F248">
            <v>0</v>
          </cell>
          <cell r="G248">
            <v>0</v>
          </cell>
        </row>
        <row r="249">
          <cell r="F249">
            <v>0</v>
          </cell>
          <cell r="G249">
            <v>43831</v>
          </cell>
        </row>
        <row r="250">
          <cell r="F250">
            <v>0</v>
          </cell>
          <cell r="G250">
            <v>43466</v>
          </cell>
        </row>
        <row r="251"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F253">
            <v>0</v>
          </cell>
          <cell r="G253">
            <v>0</v>
          </cell>
        </row>
        <row r="254">
          <cell r="F254">
            <v>0</v>
          </cell>
          <cell r="G254">
            <v>0</v>
          </cell>
        </row>
        <row r="255">
          <cell r="F255">
            <v>0</v>
          </cell>
          <cell r="G255">
            <v>0</v>
          </cell>
        </row>
        <row r="256">
          <cell r="F256">
            <v>0</v>
          </cell>
          <cell r="G256">
            <v>0</v>
          </cell>
        </row>
        <row r="257">
          <cell r="F257">
            <v>0</v>
          </cell>
          <cell r="G257">
            <v>0</v>
          </cell>
        </row>
        <row r="258">
          <cell r="F258">
            <v>0</v>
          </cell>
          <cell r="G258">
            <v>0</v>
          </cell>
        </row>
        <row r="259">
          <cell r="F259">
            <v>0</v>
          </cell>
          <cell r="G259">
            <v>0</v>
          </cell>
        </row>
        <row r="260">
          <cell r="F260">
            <v>0</v>
          </cell>
          <cell r="G260">
            <v>43831</v>
          </cell>
        </row>
        <row r="261">
          <cell r="F261">
            <v>0</v>
          </cell>
          <cell r="G261">
            <v>0</v>
          </cell>
        </row>
        <row r="262">
          <cell r="F262">
            <v>0</v>
          </cell>
          <cell r="G262">
            <v>0</v>
          </cell>
        </row>
        <row r="263">
          <cell r="F263">
            <v>0</v>
          </cell>
          <cell r="G263">
            <v>0</v>
          </cell>
        </row>
        <row r="264">
          <cell r="F264">
            <v>0</v>
          </cell>
          <cell r="G264">
            <v>0</v>
          </cell>
        </row>
        <row r="265">
          <cell r="F265">
            <v>0</v>
          </cell>
          <cell r="G265">
            <v>0</v>
          </cell>
        </row>
        <row r="266">
          <cell r="F266">
            <v>0</v>
          </cell>
          <cell r="G266">
            <v>43466</v>
          </cell>
        </row>
        <row r="267">
          <cell r="F267">
            <v>0</v>
          </cell>
          <cell r="G267">
            <v>43466</v>
          </cell>
        </row>
        <row r="268">
          <cell r="F268">
            <v>0</v>
          </cell>
          <cell r="G268">
            <v>0</v>
          </cell>
        </row>
        <row r="269">
          <cell r="F269">
            <v>0</v>
          </cell>
          <cell r="G269">
            <v>0</v>
          </cell>
        </row>
        <row r="270">
          <cell r="F270">
            <v>0</v>
          </cell>
          <cell r="G270">
            <v>0</v>
          </cell>
        </row>
        <row r="271">
          <cell r="F271">
            <v>0</v>
          </cell>
          <cell r="G271">
            <v>0</v>
          </cell>
        </row>
        <row r="272">
          <cell r="F272">
            <v>0</v>
          </cell>
          <cell r="G272">
            <v>43466</v>
          </cell>
        </row>
        <row r="273">
          <cell r="F273">
            <v>0</v>
          </cell>
          <cell r="G273">
            <v>44561</v>
          </cell>
        </row>
        <row r="274">
          <cell r="F274">
            <v>0</v>
          </cell>
          <cell r="G274">
            <v>43831</v>
          </cell>
        </row>
        <row r="275">
          <cell r="F275">
            <v>0</v>
          </cell>
          <cell r="G275">
            <v>43831</v>
          </cell>
        </row>
        <row r="276">
          <cell r="F276">
            <v>0</v>
          </cell>
          <cell r="G276">
            <v>0</v>
          </cell>
        </row>
        <row r="277">
          <cell r="F277">
            <v>0</v>
          </cell>
          <cell r="G277">
            <v>0</v>
          </cell>
        </row>
        <row r="278">
          <cell r="F278">
            <v>0</v>
          </cell>
          <cell r="G278">
            <v>0</v>
          </cell>
        </row>
        <row r="279">
          <cell r="F279">
            <v>0</v>
          </cell>
          <cell r="G279">
            <v>0</v>
          </cell>
        </row>
        <row r="280">
          <cell r="F280">
            <v>0</v>
          </cell>
          <cell r="G280">
            <v>0</v>
          </cell>
        </row>
        <row r="281">
          <cell r="F281">
            <v>0</v>
          </cell>
          <cell r="G281">
            <v>0</v>
          </cell>
        </row>
        <row r="282">
          <cell r="F282">
            <v>0</v>
          </cell>
          <cell r="G282">
            <v>0</v>
          </cell>
        </row>
        <row r="283">
          <cell r="F283">
            <v>0</v>
          </cell>
          <cell r="G283">
            <v>43466</v>
          </cell>
        </row>
        <row r="284">
          <cell r="F284">
            <v>0</v>
          </cell>
          <cell r="G284">
            <v>42552</v>
          </cell>
        </row>
        <row r="285">
          <cell r="F285">
            <v>0</v>
          </cell>
          <cell r="G285">
            <v>42552</v>
          </cell>
        </row>
        <row r="286">
          <cell r="F286">
            <v>0</v>
          </cell>
          <cell r="G286">
            <v>42552</v>
          </cell>
        </row>
        <row r="287">
          <cell r="F287">
            <v>0</v>
          </cell>
          <cell r="G287">
            <v>0</v>
          </cell>
        </row>
        <row r="288">
          <cell r="F288">
            <v>0</v>
          </cell>
          <cell r="G288">
            <v>0</v>
          </cell>
        </row>
        <row r="289">
          <cell r="F289">
            <v>0</v>
          </cell>
          <cell r="G289">
            <v>43466</v>
          </cell>
        </row>
        <row r="290">
          <cell r="F290">
            <v>0</v>
          </cell>
          <cell r="G290">
            <v>0</v>
          </cell>
        </row>
        <row r="291">
          <cell r="F291">
            <v>0</v>
          </cell>
          <cell r="G291">
            <v>0</v>
          </cell>
        </row>
        <row r="292">
          <cell r="F292">
            <v>0</v>
          </cell>
          <cell r="G292">
            <v>0</v>
          </cell>
        </row>
        <row r="293">
          <cell r="F293">
            <v>0</v>
          </cell>
          <cell r="G293">
            <v>0</v>
          </cell>
        </row>
        <row r="294">
          <cell r="F294">
            <v>0</v>
          </cell>
          <cell r="G294">
            <v>0</v>
          </cell>
        </row>
        <row r="295">
          <cell r="F295">
            <v>0</v>
          </cell>
          <cell r="G295">
            <v>0</v>
          </cell>
        </row>
        <row r="296">
          <cell r="F296">
            <v>0</v>
          </cell>
          <cell r="G296">
            <v>0</v>
          </cell>
        </row>
        <row r="297">
          <cell r="F297">
            <v>0</v>
          </cell>
          <cell r="G297">
            <v>43831</v>
          </cell>
        </row>
        <row r="298">
          <cell r="F298">
            <v>0</v>
          </cell>
          <cell r="G298">
            <v>43831</v>
          </cell>
        </row>
        <row r="299">
          <cell r="F299">
            <v>0</v>
          </cell>
          <cell r="G299">
            <v>0</v>
          </cell>
        </row>
        <row r="300">
          <cell r="F300">
            <v>0</v>
          </cell>
          <cell r="G300">
            <v>0</v>
          </cell>
        </row>
        <row r="301">
          <cell r="F301">
            <v>0</v>
          </cell>
          <cell r="G301">
            <v>43831</v>
          </cell>
        </row>
        <row r="302">
          <cell r="F302">
            <v>0</v>
          </cell>
          <cell r="G302">
            <v>0</v>
          </cell>
        </row>
        <row r="303">
          <cell r="F303">
            <v>0</v>
          </cell>
          <cell r="G303">
            <v>0</v>
          </cell>
        </row>
        <row r="304">
          <cell r="F304">
            <v>0</v>
          </cell>
          <cell r="G304">
            <v>0</v>
          </cell>
        </row>
        <row r="305">
          <cell r="F305">
            <v>0</v>
          </cell>
          <cell r="G305">
            <v>0</v>
          </cell>
        </row>
        <row r="306">
          <cell r="F306">
            <v>0</v>
          </cell>
          <cell r="G306">
            <v>0</v>
          </cell>
        </row>
        <row r="307">
          <cell r="F307">
            <v>0</v>
          </cell>
          <cell r="G307">
            <v>0</v>
          </cell>
        </row>
        <row r="308">
          <cell r="F308">
            <v>0</v>
          </cell>
          <cell r="G308">
            <v>43466</v>
          </cell>
        </row>
        <row r="309">
          <cell r="F309">
            <v>0</v>
          </cell>
          <cell r="G309">
            <v>0</v>
          </cell>
        </row>
        <row r="310">
          <cell r="F310">
            <v>0</v>
          </cell>
          <cell r="G310">
            <v>43466</v>
          </cell>
        </row>
        <row r="311">
          <cell r="F311">
            <v>0</v>
          </cell>
          <cell r="G311">
            <v>43831</v>
          </cell>
        </row>
        <row r="312">
          <cell r="F312">
            <v>0</v>
          </cell>
          <cell r="G312">
            <v>0</v>
          </cell>
        </row>
        <row r="313">
          <cell r="F313">
            <v>0</v>
          </cell>
          <cell r="G313">
            <v>43831</v>
          </cell>
        </row>
        <row r="314">
          <cell r="F314">
            <v>0</v>
          </cell>
          <cell r="G314">
            <v>43831</v>
          </cell>
        </row>
        <row r="315">
          <cell r="F315">
            <v>0</v>
          </cell>
          <cell r="G315">
            <v>43831</v>
          </cell>
        </row>
        <row r="316">
          <cell r="F316">
            <v>0</v>
          </cell>
          <cell r="G316">
            <v>0</v>
          </cell>
        </row>
        <row r="317">
          <cell r="F317">
            <v>0</v>
          </cell>
          <cell r="G317">
            <v>43831</v>
          </cell>
        </row>
        <row r="318">
          <cell r="F318">
            <v>0</v>
          </cell>
          <cell r="G318">
            <v>0</v>
          </cell>
        </row>
        <row r="319">
          <cell r="F319">
            <v>0</v>
          </cell>
          <cell r="G319">
            <v>0</v>
          </cell>
        </row>
        <row r="320">
          <cell r="F320">
            <v>0</v>
          </cell>
          <cell r="G320">
            <v>0</v>
          </cell>
        </row>
        <row r="321">
          <cell r="F321">
            <v>0</v>
          </cell>
          <cell r="G321">
            <v>43831</v>
          </cell>
        </row>
        <row r="322">
          <cell r="F322">
            <v>0</v>
          </cell>
          <cell r="G322">
            <v>43831</v>
          </cell>
        </row>
        <row r="323">
          <cell r="F323">
            <v>0</v>
          </cell>
          <cell r="G323">
            <v>0</v>
          </cell>
        </row>
        <row r="324">
          <cell r="F324">
            <v>0</v>
          </cell>
          <cell r="G324">
            <v>0</v>
          </cell>
        </row>
        <row r="325">
          <cell r="F325">
            <v>0</v>
          </cell>
          <cell r="G325">
            <v>0</v>
          </cell>
        </row>
        <row r="326">
          <cell r="F326">
            <v>0</v>
          </cell>
          <cell r="G326">
            <v>0</v>
          </cell>
        </row>
        <row r="327">
          <cell r="F327">
            <v>0</v>
          </cell>
          <cell r="G327">
            <v>0</v>
          </cell>
        </row>
        <row r="328">
          <cell r="F328">
            <v>0</v>
          </cell>
          <cell r="G328">
            <v>0</v>
          </cell>
        </row>
        <row r="329">
          <cell r="F329">
            <v>0</v>
          </cell>
          <cell r="G329">
            <v>0</v>
          </cell>
        </row>
        <row r="330">
          <cell r="F330">
            <v>0</v>
          </cell>
          <cell r="G330">
            <v>0</v>
          </cell>
        </row>
        <row r="331">
          <cell r="F331">
            <v>0</v>
          </cell>
          <cell r="G331">
            <v>0</v>
          </cell>
        </row>
        <row r="332">
          <cell r="F332">
            <v>0</v>
          </cell>
          <cell r="G332">
            <v>0</v>
          </cell>
        </row>
        <row r="333">
          <cell r="F333">
            <v>0</v>
          </cell>
          <cell r="G333">
            <v>43831</v>
          </cell>
        </row>
        <row r="334">
          <cell r="F334">
            <v>0</v>
          </cell>
          <cell r="G334">
            <v>43831</v>
          </cell>
        </row>
        <row r="335">
          <cell r="F335">
            <v>0</v>
          </cell>
          <cell r="G335">
            <v>43831</v>
          </cell>
        </row>
        <row r="336">
          <cell r="F336">
            <v>0</v>
          </cell>
          <cell r="G336">
            <v>43831</v>
          </cell>
        </row>
        <row r="337">
          <cell r="F337">
            <v>0</v>
          </cell>
          <cell r="G337">
            <v>0</v>
          </cell>
        </row>
        <row r="338">
          <cell r="F338">
            <v>0</v>
          </cell>
          <cell r="G338">
            <v>0</v>
          </cell>
        </row>
        <row r="339">
          <cell r="F339">
            <v>0</v>
          </cell>
          <cell r="G339">
            <v>0</v>
          </cell>
        </row>
        <row r="340">
          <cell r="F340">
            <v>0</v>
          </cell>
          <cell r="G340">
            <v>0</v>
          </cell>
        </row>
        <row r="341">
          <cell r="F341">
            <v>0</v>
          </cell>
          <cell r="G341">
            <v>43009</v>
          </cell>
        </row>
        <row r="342">
          <cell r="F342">
            <v>0</v>
          </cell>
          <cell r="G342">
            <v>43831</v>
          </cell>
        </row>
        <row r="343">
          <cell r="F343">
            <v>0</v>
          </cell>
          <cell r="G343">
            <v>43831</v>
          </cell>
        </row>
        <row r="344">
          <cell r="F344">
            <v>0</v>
          </cell>
          <cell r="G344">
            <v>43831</v>
          </cell>
        </row>
        <row r="345">
          <cell r="F345">
            <v>0</v>
          </cell>
          <cell r="G345">
            <v>43831</v>
          </cell>
        </row>
        <row r="346">
          <cell r="F346">
            <v>0</v>
          </cell>
          <cell r="G346">
            <v>43831</v>
          </cell>
        </row>
        <row r="347">
          <cell r="F347">
            <v>0</v>
          </cell>
          <cell r="G347">
            <v>0</v>
          </cell>
        </row>
        <row r="348">
          <cell r="F348">
            <v>0</v>
          </cell>
          <cell r="G348">
            <v>0</v>
          </cell>
        </row>
        <row r="349">
          <cell r="F349">
            <v>0</v>
          </cell>
          <cell r="G349">
            <v>0</v>
          </cell>
        </row>
        <row r="350">
          <cell r="F350">
            <v>0</v>
          </cell>
          <cell r="G350">
            <v>0</v>
          </cell>
        </row>
        <row r="351">
          <cell r="F351">
            <v>0</v>
          </cell>
          <cell r="G351">
            <v>0</v>
          </cell>
        </row>
        <row r="352">
          <cell r="F352">
            <v>0</v>
          </cell>
          <cell r="G352">
            <v>0</v>
          </cell>
        </row>
        <row r="353">
          <cell r="F353">
            <v>0</v>
          </cell>
          <cell r="G353">
            <v>43831</v>
          </cell>
        </row>
        <row r="354">
          <cell r="F354">
            <v>0</v>
          </cell>
          <cell r="G354">
            <v>0</v>
          </cell>
        </row>
        <row r="355">
          <cell r="F355">
            <v>0</v>
          </cell>
          <cell r="G355">
            <v>0</v>
          </cell>
        </row>
        <row r="356">
          <cell r="F356">
            <v>0</v>
          </cell>
          <cell r="G356">
            <v>0</v>
          </cell>
        </row>
        <row r="357">
          <cell r="F357">
            <v>0</v>
          </cell>
          <cell r="G357">
            <v>0</v>
          </cell>
        </row>
        <row r="358">
          <cell r="F358">
            <v>42369</v>
          </cell>
          <cell r="G358">
            <v>0</v>
          </cell>
        </row>
        <row r="359">
          <cell r="F359">
            <v>42643</v>
          </cell>
          <cell r="G359">
            <v>0</v>
          </cell>
        </row>
        <row r="360">
          <cell r="F360">
            <v>42643</v>
          </cell>
          <cell r="G360">
            <v>0</v>
          </cell>
        </row>
        <row r="361">
          <cell r="F361">
            <v>0</v>
          </cell>
          <cell r="G361">
            <v>41975</v>
          </cell>
        </row>
        <row r="362">
          <cell r="F362">
            <v>42551</v>
          </cell>
          <cell r="G362">
            <v>0</v>
          </cell>
        </row>
        <row r="363">
          <cell r="F363">
            <v>42735</v>
          </cell>
          <cell r="G363">
            <v>0</v>
          </cell>
        </row>
        <row r="364">
          <cell r="F364">
            <v>0</v>
          </cell>
          <cell r="G364">
            <v>0</v>
          </cell>
        </row>
        <row r="365">
          <cell r="F365">
            <v>0</v>
          </cell>
          <cell r="G365">
            <v>0</v>
          </cell>
        </row>
        <row r="366">
          <cell r="F366">
            <v>0</v>
          </cell>
          <cell r="G366">
            <v>0</v>
          </cell>
        </row>
        <row r="367">
          <cell r="F367">
            <v>0</v>
          </cell>
          <cell r="G367">
            <v>0</v>
          </cell>
        </row>
        <row r="368">
          <cell r="F368">
            <v>0</v>
          </cell>
          <cell r="G368">
            <v>0</v>
          </cell>
        </row>
        <row r="369">
          <cell r="F369">
            <v>0</v>
          </cell>
          <cell r="G369">
            <v>0</v>
          </cell>
        </row>
        <row r="370">
          <cell r="F370">
            <v>0</v>
          </cell>
          <cell r="G370">
            <v>0</v>
          </cell>
        </row>
        <row r="371">
          <cell r="F371">
            <v>0</v>
          </cell>
          <cell r="G371">
            <v>0</v>
          </cell>
        </row>
        <row r="372">
          <cell r="F372">
            <v>0</v>
          </cell>
          <cell r="G372">
            <v>0</v>
          </cell>
        </row>
        <row r="373">
          <cell r="F373">
            <v>0</v>
          </cell>
          <cell r="G373">
            <v>0</v>
          </cell>
        </row>
        <row r="374">
          <cell r="F374">
            <v>0</v>
          </cell>
          <cell r="G374">
            <v>0</v>
          </cell>
        </row>
        <row r="375">
          <cell r="F375">
            <v>0</v>
          </cell>
          <cell r="G375">
            <v>0</v>
          </cell>
        </row>
        <row r="376">
          <cell r="F376">
            <v>0</v>
          </cell>
          <cell r="G376">
            <v>0</v>
          </cell>
        </row>
        <row r="377">
          <cell r="F377">
            <v>0</v>
          </cell>
          <cell r="G377">
            <v>0</v>
          </cell>
        </row>
        <row r="378">
          <cell r="F378">
            <v>0</v>
          </cell>
          <cell r="G378">
            <v>0</v>
          </cell>
        </row>
        <row r="379">
          <cell r="F379">
            <v>0</v>
          </cell>
          <cell r="G379">
            <v>0</v>
          </cell>
        </row>
        <row r="380">
          <cell r="F380">
            <v>0</v>
          </cell>
          <cell r="G380">
            <v>0</v>
          </cell>
        </row>
        <row r="381">
          <cell r="F381">
            <v>0</v>
          </cell>
          <cell r="G381">
            <v>0</v>
          </cell>
        </row>
        <row r="382">
          <cell r="F382">
            <v>0</v>
          </cell>
          <cell r="G382">
            <v>0</v>
          </cell>
        </row>
        <row r="383">
          <cell r="F383">
            <v>0</v>
          </cell>
          <cell r="G383">
            <v>0</v>
          </cell>
        </row>
        <row r="384">
          <cell r="F384">
            <v>0</v>
          </cell>
          <cell r="G384">
            <v>0</v>
          </cell>
        </row>
        <row r="385">
          <cell r="F385">
            <v>43190</v>
          </cell>
          <cell r="G385">
            <v>0</v>
          </cell>
        </row>
        <row r="386">
          <cell r="F386">
            <v>43465</v>
          </cell>
          <cell r="G386">
            <v>0</v>
          </cell>
        </row>
        <row r="387">
          <cell r="F387">
            <v>43190</v>
          </cell>
          <cell r="G387">
            <v>0</v>
          </cell>
        </row>
        <row r="388">
          <cell r="F388">
            <v>0</v>
          </cell>
          <cell r="G388">
            <v>0</v>
          </cell>
        </row>
        <row r="389">
          <cell r="F389">
            <v>0</v>
          </cell>
          <cell r="G389">
            <v>0</v>
          </cell>
        </row>
        <row r="390">
          <cell r="F390">
            <v>0</v>
          </cell>
          <cell r="G390">
            <v>0</v>
          </cell>
        </row>
        <row r="391">
          <cell r="F391">
            <v>43190</v>
          </cell>
          <cell r="G391">
            <v>0</v>
          </cell>
        </row>
        <row r="392">
          <cell r="F392">
            <v>0</v>
          </cell>
          <cell r="G392">
            <v>0</v>
          </cell>
        </row>
        <row r="393">
          <cell r="F393">
            <v>0</v>
          </cell>
          <cell r="G393">
            <v>0</v>
          </cell>
        </row>
        <row r="394">
          <cell r="F394">
            <v>0</v>
          </cell>
          <cell r="G394">
            <v>0</v>
          </cell>
        </row>
        <row r="395">
          <cell r="F395">
            <v>43281</v>
          </cell>
          <cell r="G395">
            <v>0</v>
          </cell>
        </row>
        <row r="396">
          <cell r="F396">
            <v>43281</v>
          </cell>
          <cell r="G396">
            <v>0</v>
          </cell>
        </row>
        <row r="397">
          <cell r="F397">
            <v>43190</v>
          </cell>
          <cell r="G397">
            <v>0</v>
          </cell>
        </row>
        <row r="398">
          <cell r="F398">
            <v>0</v>
          </cell>
          <cell r="G398">
            <v>0</v>
          </cell>
        </row>
        <row r="399">
          <cell r="F399">
            <v>43830</v>
          </cell>
          <cell r="G399">
            <v>0</v>
          </cell>
        </row>
        <row r="400">
          <cell r="F400">
            <v>43100</v>
          </cell>
          <cell r="G400">
            <v>0</v>
          </cell>
        </row>
        <row r="401">
          <cell r="F401">
            <v>43190</v>
          </cell>
          <cell r="G401">
            <v>0</v>
          </cell>
        </row>
        <row r="402">
          <cell r="F402">
            <v>43465</v>
          </cell>
          <cell r="G402">
            <v>0</v>
          </cell>
        </row>
        <row r="403">
          <cell r="F403">
            <v>0</v>
          </cell>
          <cell r="G403">
            <v>0</v>
          </cell>
        </row>
        <row r="404">
          <cell r="F404">
            <v>43830</v>
          </cell>
          <cell r="G404">
            <v>0</v>
          </cell>
        </row>
        <row r="405">
          <cell r="F405">
            <v>43830</v>
          </cell>
          <cell r="G405">
            <v>0</v>
          </cell>
        </row>
        <row r="406">
          <cell r="F406">
            <v>43830</v>
          </cell>
          <cell r="G406">
            <v>0</v>
          </cell>
        </row>
        <row r="407">
          <cell r="F407">
            <v>43830</v>
          </cell>
          <cell r="G407">
            <v>0</v>
          </cell>
        </row>
        <row r="408">
          <cell r="F408">
            <v>0</v>
          </cell>
          <cell r="G408">
            <v>0</v>
          </cell>
        </row>
        <row r="409">
          <cell r="F409">
            <v>44561</v>
          </cell>
          <cell r="G409">
            <v>0</v>
          </cell>
        </row>
        <row r="410">
          <cell r="F410">
            <v>43100</v>
          </cell>
          <cell r="G410">
            <v>0</v>
          </cell>
        </row>
        <row r="411">
          <cell r="F411">
            <v>0</v>
          </cell>
          <cell r="G411">
            <v>0</v>
          </cell>
        </row>
        <row r="412">
          <cell r="F412">
            <v>43190</v>
          </cell>
          <cell r="G412">
            <v>0</v>
          </cell>
        </row>
        <row r="413">
          <cell r="F413">
            <v>0</v>
          </cell>
          <cell r="G413">
            <v>0</v>
          </cell>
        </row>
        <row r="414">
          <cell r="F414">
            <v>0</v>
          </cell>
          <cell r="G414">
            <v>0</v>
          </cell>
        </row>
        <row r="415">
          <cell r="F415">
            <v>44196</v>
          </cell>
          <cell r="G415">
            <v>0</v>
          </cell>
        </row>
        <row r="416">
          <cell r="F416">
            <v>44196</v>
          </cell>
          <cell r="G416">
            <v>0</v>
          </cell>
        </row>
        <row r="417">
          <cell r="F417">
            <v>44196</v>
          </cell>
          <cell r="G417">
            <v>0</v>
          </cell>
        </row>
        <row r="418">
          <cell r="F418">
            <v>0</v>
          </cell>
          <cell r="G418">
            <v>0</v>
          </cell>
        </row>
        <row r="419">
          <cell r="F419">
            <v>0</v>
          </cell>
          <cell r="G419">
            <v>0</v>
          </cell>
        </row>
        <row r="420">
          <cell r="F420">
            <v>0</v>
          </cell>
          <cell r="G420">
            <v>0</v>
          </cell>
        </row>
        <row r="421">
          <cell r="F421">
            <v>43190</v>
          </cell>
          <cell r="G421">
            <v>0</v>
          </cell>
        </row>
        <row r="422">
          <cell r="F422">
            <v>0</v>
          </cell>
          <cell r="G422">
            <v>0</v>
          </cell>
        </row>
        <row r="423">
          <cell r="F423">
            <v>43738</v>
          </cell>
          <cell r="G423">
            <v>0</v>
          </cell>
        </row>
        <row r="424">
          <cell r="F424">
            <v>0</v>
          </cell>
          <cell r="G424">
            <v>0</v>
          </cell>
        </row>
        <row r="425">
          <cell r="F425">
            <v>0</v>
          </cell>
          <cell r="G425">
            <v>0</v>
          </cell>
        </row>
        <row r="426">
          <cell r="F426">
            <v>44561</v>
          </cell>
          <cell r="G426">
            <v>0</v>
          </cell>
        </row>
        <row r="427">
          <cell r="F427">
            <v>43646</v>
          </cell>
          <cell r="G427">
            <v>0</v>
          </cell>
        </row>
        <row r="428">
          <cell r="F428">
            <v>44469</v>
          </cell>
          <cell r="G428">
            <v>0</v>
          </cell>
        </row>
        <row r="429">
          <cell r="F429">
            <v>0</v>
          </cell>
          <cell r="G429">
            <v>0</v>
          </cell>
        </row>
        <row r="430">
          <cell r="F430">
            <v>44196</v>
          </cell>
          <cell r="G430">
            <v>0</v>
          </cell>
        </row>
        <row r="431">
          <cell r="F431">
            <v>0</v>
          </cell>
          <cell r="G431">
            <v>0</v>
          </cell>
        </row>
        <row r="432">
          <cell r="F432">
            <v>0</v>
          </cell>
          <cell r="G432">
            <v>0</v>
          </cell>
        </row>
        <row r="433">
          <cell r="F433">
            <v>44196</v>
          </cell>
          <cell r="G433">
            <v>0</v>
          </cell>
        </row>
        <row r="434">
          <cell r="F434">
            <v>0</v>
          </cell>
          <cell r="G434">
            <v>0</v>
          </cell>
        </row>
        <row r="435">
          <cell r="F435">
            <v>43830</v>
          </cell>
          <cell r="G435">
            <v>0</v>
          </cell>
        </row>
        <row r="436">
          <cell r="F436">
            <v>43830</v>
          </cell>
          <cell r="G436">
            <v>0</v>
          </cell>
        </row>
        <row r="437">
          <cell r="F437">
            <v>44196</v>
          </cell>
          <cell r="G437">
            <v>0</v>
          </cell>
        </row>
        <row r="438">
          <cell r="F438">
            <v>0</v>
          </cell>
          <cell r="G438">
            <v>0</v>
          </cell>
        </row>
        <row r="439">
          <cell r="F439">
            <v>0</v>
          </cell>
          <cell r="G439">
            <v>0</v>
          </cell>
        </row>
        <row r="440">
          <cell r="F440">
            <v>44561</v>
          </cell>
          <cell r="G440">
            <v>0</v>
          </cell>
        </row>
        <row r="441">
          <cell r="F441">
            <v>0</v>
          </cell>
          <cell r="G441">
            <v>0</v>
          </cell>
        </row>
        <row r="442">
          <cell r="F442">
            <v>0</v>
          </cell>
          <cell r="G442">
            <v>42370</v>
          </cell>
        </row>
        <row r="443">
          <cell r="F443">
            <v>0</v>
          </cell>
          <cell r="G443">
            <v>42132</v>
          </cell>
        </row>
        <row r="444">
          <cell r="F444">
            <v>0</v>
          </cell>
          <cell r="G444">
            <v>42552</v>
          </cell>
        </row>
        <row r="445">
          <cell r="F445">
            <v>0</v>
          </cell>
          <cell r="G445">
            <v>42132</v>
          </cell>
        </row>
        <row r="446">
          <cell r="F446">
            <v>0</v>
          </cell>
          <cell r="G446">
            <v>42132</v>
          </cell>
        </row>
        <row r="447">
          <cell r="F447">
            <v>0</v>
          </cell>
          <cell r="G447">
            <v>42132</v>
          </cell>
        </row>
        <row r="448">
          <cell r="F448">
            <v>0</v>
          </cell>
          <cell r="G448">
            <v>42370</v>
          </cell>
        </row>
        <row r="449">
          <cell r="F449">
            <v>0</v>
          </cell>
          <cell r="G449">
            <v>42370</v>
          </cell>
        </row>
        <row r="450">
          <cell r="F450">
            <v>0</v>
          </cell>
          <cell r="G450">
            <v>42370</v>
          </cell>
        </row>
        <row r="451">
          <cell r="F451">
            <v>0</v>
          </cell>
          <cell r="G451">
            <v>42005</v>
          </cell>
        </row>
        <row r="452">
          <cell r="F452">
            <v>0</v>
          </cell>
          <cell r="G452">
            <v>42736</v>
          </cell>
        </row>
        <row r="453">
          <cell r="F453">
            <v>0</v>
          </cell>
          <cell r="G453">
            <v>42736</v>
          </cell>
        </row>
        <row r="454">
          <cell r="F454">
            <v>0</v>
          </cell>
          <cell r="G454">
            <v>42278</v>
          </cell>
        </row>
        <row r="455">
          <cell r="F455">
            <v>0</v>
          </cell>
          <cell r="G455">
            <v>42278</v>
          </cell>
        </row>
        <row r="456">
          <cell r="F456">
            <v>0</v>
          </cell>
          <cell r="G456">
            <v>42370</v>
          </cell>
        </row>
        <row r="457">
          <cell r="F457">
            <v>0</v>
          </cell>
          <cell r="G457">
            <v>42370</v>
          </cell>
        </row>
        <row r="458">
          <cell r="F458">
            <v>0</v>
          </cell>
          <cell r="G458">
            <v>42126</v>
          </cell>
        </row>
        <row r="459">
          <cell r="F459">
            <v>0</v>
          </cell>
          <cell r="G459">
            <v>42132</v>
          </cell>
        </row>
        <row r="460">
          <cell r="F460">
            <v>0</v>
          </cell>
          <cell r="G460">
            <v>42552</v>
          </cell>
        </row>
        <row r="461">
          <cell r="F461">
            <v>0</v>
          </cell>
          <cell r="G461">
            <v>42736</v>
          </cell>
        </row>
        <row r="462">
          <cell r="F462">
            <v>0</v>
          </cell>
          <cell r="G462">
            <v>42736</v>
          </cell>
        </row>
        <row r="463">
          <cell r="F463">
            <v>0</v>
          </cell>
          <cell r="G463">
            <v>42370</v>
          </cell>
        </row>
        <row r="464">
          <cell r="F464">
            <v>0</v>
          </cell>
          <cell r="G464">
            <v>42736</v>
          </cell>
        </row>
        <row r="465">
          <cell r="F465">
            <v>0</v>
          </cell>
          <cell r="G465">
            <v>42736</v>
          </cell>
        </row>
        <row r="466">
          <cell r="F466">
            <v>0</v>
          </cell>
          <cell r="G466">
            <v>42736</v>
          </cell>
        </row>
        <row r="467">
          <cell r="F467">
            <v>0</v>
          </cell>
          <cell r="G467">
            <v>42736</v>
          </cell>
        </row>
        <row r="468">
          <cell r="F468">
            <v>0</v>
          </cell>
          <cell r="G468">
            <v>42370</v>
          </cell>
        </row>
        <row r="469">
          <cell r="F469">
            <v>0</v>
          </cell>
          <cell r="G469">
            <v>42736</v>
          </cell>
        </row>
        <row r="470">
          <cell r="F470">
            <v>0</v>
          </cell>
          <cell r="G470">
            <v>42126</v>
          </cell>
        </row>
        <row r="471">
          <cell r="F471">
            <v>0</v>
          </cell>
          <cell r="G471">
            <v>42736</v>
          </cell>
        </row>
        <row r="472">
          <cell r="F472">
            <v>0</v>
          </cell>
          <cell r="G472">
            <v>0</v>
          </cell>
        </row>
        <row r="473">
          <cell r="F473">
            <v>0</v>
          </cell>
          <cell r="G473">
            <v>42736</v>
          </cell>
        </row>
        <row r="474">
          <cell r="F474">
            <v>0</v>
          </cell>
          <cell r="G474">
            <v>42736</v>
          </cell>
        </row>
        <row r="475">
          <cell r="F475">
            <v>0</v>
          </cell>
          <cell r="G475">
            <v>42736</v>
          </cell>
        </row>
        <row r="476">
          <cell r="F476">
            <v>0</v>
          </cell>
          <cell r="G476">
            <v>42736</v>
          </cell>
        </row>
        <row r="477">
          <cell r="F477">
            <v>0</v>
          </cell>
          <cell r="G477">
            <v>42736</v>
          </cell>
        </row>
        <row r="478">
          <cell r="F478">
            <v>0</v>
          </cell>
          <cell r="G478">
            <v>42736</v>
          </cell>
        </row>
        <row r="479">
          <cell r="F479">
            <v>0</v>
          </cell>
          <cell r="G479" t="str">
            <v/>
          </cell>
        </row>
        <row r="480">
          <cell r="F480">
            <v>0</v>
          </cell>
          <cell r="G480">
            <v>42736</v>
          </cell>
        </row>
        <row r="481">
          <cell r="F481">
            <v>0</v>
          </cell>
          <cell r="G481">
            <v>42126</v>
          </cell>
        </row>
        <row r="482">
          <cell r="F482">
            <v>0</v>
          </cell>
          <cell r="G482">
            <v>42736</v>
          </cell>
        </row>
        <row r="483">
          <cell r="F483">
            <v>0</v>
          </cell>
          <cell r="G483" t="str">
            <v/>
          </cell>
        </row>
        <row r="484">
          <cell r="F484">
            <v>0</v>
          </cell>
          <cell r="G484">
            <v>42736</v>
          </cell>
        </row>
        <row r="485">
          <cell r="F485">
            <v>0</v>
          </cell>
          <cell r="G485">
            <v>42126</v>
          </cell>
        </row>
        <row r="486">
          <cell r="F486">
            <v>0</v>
          </cell>
          <cell r="G486">
            <v>42126</v>
          </cell>
        </row>
        <row r="487">
          <cell r="F487">
            <v>0</v>
          </cell>
          <cell r="G487">
            <v>42370</v>
          </cell>
        </row>
        <row r="488">
          <cell r="F488">
            <v>0</v>
          </cell>
          <cell r="G488" t="str">
            <v/>
          </cell>
        </row>
        <row r="489">
          <cell r="F489">
            <v>0</v>
          </cell>
          <cell r="G489">
            <v>42370</v>
          </cell>
        </row>
        <row r="490">
          <cell r="F490">
            <v>0</v>
          </cell>
          <cell r="G490">
            <v>42370</v>
          </cell>
        </row>
        <row r="491">
          <cell r="F491">
            <v>0</v>
          </cell>
          <cell r="G491">
            <v>42370</v>
          </cell>
        </row>
        <row r="492">
          <cell r="F492">
            <v>0</v>
          </cell>
          <cell r="G492">
            <v>42370</v>
          </cell>
        </row>
        <row r="493">
          <cell r="F493">
            <v>0</v>
          </cell>
          <cell r="G493">
            <v>42370</v>
          </cell>
        </row>
        <row r="494">
          <cell r="F494">
            <v>0</v>
          </cell>
          <cell r="G494" t="str">
            <v/>
          </cell>
        </row>
        <row r="495">
          <cell r="F495">
            <v>0</v>
          </cell>
          <cell r="G495" t="str">
            <v/>
          </cell>
        </row>
        <row r="496">
          <cell r="F496">
            <v>0</v>
          </cell>
          <cell r="G496">
            <v>42370</v>
          </cell>
        </row>
        <row r="497">
          <cell r="F497">
            <v>0</v>
          </cell>
          <cell r="G497">
            <v>42370</v>
          </cell>
        </row>
        <row r="498">
          <cell r="F498">
            <v>0</v>
          </cell>
          <cell r="G498">
            <v>42370</v>
          </cell>
        </row>
        <row r="499">
          <cell r="F499">
            <v>0</v>
          </cell>
          <cell r="G499">
            <v>42370</v>
          </cell>
        </row>
        <row r="500">
          <cell r="F500">
            <v>0</v>
          </cell>
          <cell r="G500">
            <v>42370</v>
          </cell>
        </row>
        <row r="501">
          <cell r="F501">
            <v>0</v>
          </cell>
          <cell r="G501">
            <v>42133</v>
          </cell>
        </row>
        <row r="502">
          <cell r="F502">
            <v>0</v>
          </cell>
          <cell r="G502">
            <v>42370</v>
          </cell>
        </row>
        <row r="503">
          <cell r="F503">
            <v>0</v>
          </cell>
          <cell r="G503">
            <v>42370</v>
          </cell>
        </row>
        <row r="504">
          <cell r="F504">
            <v>0</v>
          </cell>
          <cell r="G504">
            <v>42370</v>
          </cell>
        </row>
        <row r="505">
          <cell r="F505">
            <v>0</v>
          </cell>
          <cell r="G505">
            <v>42370</v>
          </cell>
        </row>
        <row r="506">
          <cell r="F506">
            <v>0</v>
          </cell>
          <cell r="G506">
            <v>42370</v>
          </cell>
        </row>
        <row r="507">
          <cell r="F507">
            <v>0</v>
          </cell>
          <cell r="G507">
            <v>42370</v>
          </cell>
        </row>
        <row r="508">
          <cell r="F508">
            <v>0</v>
          </cell>
          <cell r="G508">
            <v>42370</v>
          </cell>
        </row>
        <row r="509">
          <cell r="F509">
            <v>0</v>
          </cell>
          <cell r="G509">
            <v>42370</v>
          </cell>
        </row>
        <row r="510">
          <cell r="F510">
            <v>0</v>
          </cell>
          <cell r="G510">
            <v>42132</v>
          </cell>
        </row>
        <row r="511">
          <cell r="F511">
            <v>0</v>
          </cell>
          <cell r="G511">
            <v>42370</v>
          </cell>
        </row>
        <row r="512">
          <cell r="F512">
            <v>0</v>
          </cell>
          <cell r="G512">
            <v>42370</v>
          </cell>
        </row>
        <row r="513">
          <cell r="F513">
            <v>0</v>
          </cell>
          <cell r="G513">
            <v>42370</v>
          </cell>
        </row>
        <row r="514">
          <cell r="F514">
            <v>0</v>
          </cell>
          <cell r="G514">
            <v>42370</v>
          </cell>
        </row>
        <row r="515">
          <cell r="F515">
            <v>0</v>
          </cell>
          <cell r="G515">
            <v>42370</v>
          </cell>
        </row>
        <row r="516">
          <cell r="F516">
            <v>0</v>
          </cell>
          <cell r="G516">
            <v>42370</v>
          </cell>
        </row>
        <row r="517">
          <cell r="F517">
            <v>0</v>
          </cell>
          <cell r="G517">
            <v>42370</v>
          </cell>
        </row>
        <row r="518">
          <cell r="F518">
            <v>0</v>
          </cell>
          <cell r="G518">
            <v>42126</v>
          </cell>
        </row>
        <row r="519">
          <cell r="F519">
            <v>0</v>
          </cell>
          <cell r="G519">
            <v>42552</v>
          </cell>
        </row>
        <row r="520">
          <cell r="F520">
            <v>0</v>
          </cell>
          <cell r="G520">
            <v>42736</v>
          </cell>
        </row>
        <row r="521">
          <cell r="F521">
            <v>0</v>
          </cell>
          <cell r="G521">
            <v>42736</v>
          </cell>
        </row>
        <row r="522">
          <cell r="F522">
            <v>0</v>
          </cell>
          <cell r="G522">
            <v>42126</v>
          </cell>
        </row>
        <row r="523">
          <cell r="F523">
            <v>0</v>
          </cell>
          <cell r="G523">
            <v>42552</v>
          </cell>
        </row>
        <row r="524">
          <cell r="F524">
            <v>0</v>
          </cell>
          <cell r="G524">
            <v>42552</v>
          </cell>
        </row>
        <row r="525">
          <cell r="F525">
            <v>0</v>
          </cell>
          <cell r="G525">
            <v>42736</v>
          </cell>
        </row>
        <row r="526">
          <cell r="F526">
            <v>0</v>
          </cell>
          <cell r="G526">
            <v>42370</v>
          </cell>
        </row>
        <row r="527">
          <cell r="F527">
            <v>0</v>
          </cell>
          <cell r="G527">
            <v>42370</v>
          </cell>
        </row>
        <row r="528">
          <cell r="F528">
            <v>0</v>
          </cell>
          <cell r="G528">
            <v>42736</v>
          </cell>
        </row>
        <row r="529">
          <cell r="F529">
            <v>0</v>
          </cell>
          <cell r="G529">
            <v>42736</v>
          </cell>
        </row>
        <row r="530">
          <cell r="F530">
            <v>0</v>
          </cell>
          <cell r="G530">
            <v>42736</v>
          </cell>
        </row>
        <row r="531">
          <cell r="F531">
            <v>0</v>
          </cell>
          <cell r="G531">
            <v>42736</v>
          </cell>
        </row>
        <row r="532">
          <cell r="F532">
            <v>0</v>
          </cell>
          <cell r="G532" t="str">
            <v/>
          </cell>
        </row>
        <row r="533">
          <cell r="F533">
            <v>0</v>
          </cell>
          <cell r="G533">
            <v>42370</v>
          </cell>
        </row>
        <row r="534">
          <cell r="F534">
            <v>0</v>
          </cell>
          <cell r="G534">
            <v>42370</v>
          </cell>
        </row>
        <row r="535">
          <cell r="F535">
            <v>0</v>
          </cell>
          <cell r="G535">
            <v>42370</v>
          </cell>
        </row>
        <row r="536">
          <cell r="F536">
            <v>0</v>
          </cell>
          <cell r="G536">
            <v>42736</v>
          </cell>
        </row>
        <row r="537">
          <cell r="F537">
            <v>0</v>
          </cell>
          <cell r="G537">
            <v>42370</v>
          </cell>
        </row>
        <row r="538">
          <cell r="F538">
            <v>0</v>
          </cell>
          <cell r="G538">
            <v>42736</v>
          </cell>
        </row>
        <row r="539">
          <cell r="F539">
            <v>0</v>
          </cell>
          <cell r="G539">
            <v>42736</v>
          </cell>
        </row>
        <row r="540">
          <cell r="F540">
            <v>0</v>
          </cell>
          <cell r="G540">
            <v>42370</v>
          </cell>
        </row>
        <row r="541">
          <cell r="F541">
            <v>0</v>
          </cell>
          <cell r="G541">
            <v>42552</v>
          </cell>
        </row>
        <row r="542">
          <cell r="F542">
            <v>0</v>
          </cell>
          <cell r="G542">
            <v>42552</v>
          </cell>
        </row>
        <row r="543">
          <cell r="F543">
            <v>0</v>
          </cell>
          <cell r="G543">
            <v>42736</v>
          </cell>
        </row>
        <row r="544">
          <cell r="F544">
            <v>0</v>
          </cell>
          <cell r="G544">
            <v>42370</v>
          </cell>
        </row>
        <row r="545">
          <cell r="F545">
            <v>0</v>
          </cell>
          <cell r="G545">
            <v>42370</v>
          </cell>
        </row>
        <row r="546">
          <cell r="F546">
            <v>0</v>
          </cell>
          <cell r="G546">
            <v>42736</v>
          </cell>
        </row>
        <row r="547">
          <cell r="F547">
            <v>0</v>
          </cell>
          <cell r="G547">
            <v>42736</v>
          </cell>
        </row>
        <row r="548">
          <cell r="F548">
            <v>0</v>
          </cell>
          <cell r="G548">
            <v>42736</v>
          </cell>
        </row>
        <row r="549">
          <cell r="F549">
            <v>0</v>
          </cell>
          <cell r="G549">
            <v>42461</v>
          </cell>
        </row>
        <row r="550">
          <cell r="F550">
            <v>0</v>
          </cell>
          <cell r="G550">
            <v>42736</v>
          </cell>
        </row>
        <row r="551">
          <cell r="F551">
            <v>0</v>
          </cell>
          <cell r="G551">
            <v>42736</v>
          </cell>
        </row>
        <row r="552">
          <cell r="F552">
            <v>0</v>
          </cell>
          <cell r="G552">
            <v>42370</v>
          </cell>
        </row>
        <row r="553">
          <cell r="F553">
            <v>0</v>
          </cell>
          <cell r="G553">
            <v>42370</v>
          </cell>
        </row>
        <row r="554">
          <cell r="F554">
            <v>0</v>
          </cell>
          <cell r="G554">
            <v>42736</v>
          </cell>
        </row>
        <row r="555">
          <cell r="F555">
            <v>0</v>
          </cell>
          <cell r="G555">
            <v>42132</v>
          </cell>
        </row>
        <row r="556">
          <cell r="F556">
            <v>0</v>
          </cell>
          <cell r="G556">
            <v>42132</v>
          </cell>
        </row>
        <row r="557">
          <cell r="F557">
            <v>0</v>
          </cell>
          <cell r="G557">
            <v>42370</v>
          </cell>
        </row>
        <row r="558">
          <cell r="F558">
            <v>0</v>
          </cell>
          <cell r="G558">
            <v>42461</v>
          </cell>
        </row>
        <row r="559">
          <cell r="F559">
            <v>0</v>
          </cell>
          <cell r="G559">
            <v>42736</v>
          </cell>
        </row>
        <row r="560">
          <cell r="F560">
            <v>0</v>
          </cell>
          <cell r="G560">
            <v>42132</v>
          </cell>
        </row>
        <row r="561">
          <cell r="F561">
            <v>0</v>
          </cell>
          <cell r="G561">
            <v>42005</v>
          </cell>
        </row>
        <row r="562">
          <cell r="F562">
            <v>0</v>
          </cell>
          <cell r="G562">
            <v>42552</v>
          </cell>
        </row>
        <row r="563">
          <cell r="F563">
            <v>0</v>
          </cell>
          <cell r="G563">
            <v>42005</v>
          </cell>
        </row>
        <row r="564">
          <cell r="F564">
            <v>0</v>
          </cell>
          <cell r="G564">
            <v>42552</v>
          </cell>
        </row>
        <row r="565">
          <cell r="F565">
            <v>0</v>
          </cell>
          <cell r="G565">
            <v>42128</v>
          </cell>
        </row>
        <row r="566">
          <cell r="F566">
            <v>0</v>
          </cell>
          <cell r="G566">
            <v>42129</v>
          </cell>
        </row>
        <row r="567">
          <cell r="F567">
            <v>0</v>
          </cell>
          <cell r="G567">
            <v>42126</v>
          </cell>
        </row>
        <row r="568">
          <cell r="F568">
            <v>0</v>
          </cell>
          <cell r="G568">
            <v>42127</v>
          </cell>
        </row>
        <row r="569">
          <cell r="F569">
            <v>0</v>
          </cell>
          <cell r="G569">
            <v>42370</v>
          </cell>
        </row>
        <row r="570">
          <cell r="F570">
            <v>0</v>
          </cell>
          <cell r="G570">
            <v>42370</v>
          </cell>
        </row>
        <row r="571">
          <cell r="F571">
            <v>0</v>
          </cell>
          <cell r="G571">
            <v>42736</v>
          </cell>
        </row>
        <row r="572">
          <cell r="F572">
            <v>0</v>
          </cell>
          <cell r="G572" t="str">
            <v/>
          </cell>
        </row>
        <row r="573">
          <cell r="F573">
            <v>0</v>
          </cell>
          <cell r="G573">
            <v>42736</v>
          </cell>
        </row>
        <row r="574">
          <cell r="F574">
            <v>0</v>
          </cell>
          <cell r="G574">
            <v>42132</v>
          </cell>
        </row>
        <row r="575">
          <cell r="F575">
            <v>0</v>
          </cell>
          <cell r="G575">
            <v>42132</v>
          </cell>
        </row>
        <row r="576">
          <cell r="F576">
            <v>0</v>
          </cell>
          <cell r="G576">
            <v>42126</v>
          </cell>
        </row>
        <row r="577">
          <cell r="F577">
            <v>0</v>
          </cell>
          <cell r="G577">
            <v>42005</v>
          </cell>
        </row>
        <row r="578">
          <cell r="F578">
            <v>0</v>
          </cell>
          <cell r="G578">
            <v>42370</v>
          </cell>
        </row>
        <row r="579">
          <cell r="F579">
            <v>0</v>
          </cell>
          <cell r="G579">
            <v>42370</v>
          </cell>
        </row>
        <row r="580">
          <cell r="F580">
            <v>0</v>
          </cell>
          <cell r="G580">
            <v>42132</v>
          </cell>
        </row>
        <row r="581">
          <cell r="F581">
            <v>0</v>
          </cell>
          <cell r="G581">
            <v>42132</v>
          </cell>
        </row>
        <row r="582">
          <cell r="F582">
            <v>0</v>
          </cell>
          <cell r="G582">
            <v>42370</v>
          </cell>
        </row>
        <row r="583">
          <cell r="F583">
            <v>0</v>
          </cell>
          <cell r="G583">
            <v>42370</v>
          </cell>
        </row>
        <row r="584">
          <cell r="F584">
            <v>0</v>
          </cell>
          <cell r="G584">
            <v>42132</v>
          </cell>
        </row>
        <row r="585">
          <cell r="F585">
            <v>0</v>
          </cell>
          <cell r="G585">
            <v>42132</v>
          </cell>
        </row>
        <row r="586">
          <cell r="F586">
            <v>0</v>
          </cell>
          <cell r="G586">
            <v>42132</v>
          </cell>
        </row>
        <row r="587">
          <cell r="F587">
            <v>0</v>
          </cell>
          <cell r="G587">
            <v>42132</v>
          </cell>
        </row>
        <row r="588">
          <cell r="F588">
            <v>0</v>
          </cell>
          <cell r="G588">
            <v>42132</v>
          </cell>
        </row>
        <row r="589">
          <cell r="F589">
            <v>0</v>
          </cell>
          <cell r="G589">
            <v>42132</v>
          </cell>
        </row>
        <row r="590">
          <cell r="F590">
            <v>0</v>
          </cell>
          <cell r="G590">
            <v>42132</v>
          </cell>
        </row>
        <row r="591">
          <cell r="F591">
            <v>0</v>
          </cell>
          <cell r="G591">
            <v>42370</v>
          </cell>
        </row>
        <row r="592">
          <cell r="F592">
            <v>0</v>
          </cell>
          <cell r="G592">
            <v>42370</v>
          </cell>
        </row>
        <row r="593">
          <cell r="F593">
            <v>0</v>
          </cell>
          <cell r="G593">
            <v>42370</v>
          </cell>
        </row>
        <row r="594">
          <cell r="F594">
            <v>0</v>
          </cell>
          <cell r="G594">
            <v>42132</v>
          </cell>
        </row>
        <row r="595">
          <cell r="F595">
            <v>0</v>
          </cell>
          <cell r="G595">
            <v>42370</v>
          </cell>
        </row>
        <row r="596">
          <cell r="F596">
            <v>0</v>
          </cell>
          <cell r="G596">
            <v>42370</v>
          </cell>
        </row>
        <row r="597">
          <cell r="F597">
            <v>0</v>
          </cell>
          <cell r="G597">
            <v>42132</v>
          </cell>
        </row>
        <row r="598">
          <cell r="F598">
            <v>0</v>
          </cell>
          <cell r="G598">
            <v>42132</v>
          </cell>
        </row>
        <row r="599">
          <cell r="F599">
            <v>0</v>
          </cell>
          <cell r="G599">
            <v>42132</v>
          </cell>
        </row>
        <row r="600">
          <cell r="F600">
            <v>0</v>
          </cell>
          <cell r="G600">
            <v>42132</v>
          </cell>
        </row>
        <row r="601">
          <cell r="F601">
            <v>0</v>
          </cell>
          <cell r="G601">
            <v>42370</v>
          </cell>
        </row>
        <row r="602">
          <cell r="F602">
            <v>0</v>
          </cell>
          <cell r="G602">
            <v>42370</v>
          </cell>
        </row>
        <row r="603">
          <cell r="F603">
            <v>0</v>
          </cell>
          <cell r="G603">
            <v>42126</v>
          </cell>
        </row>
        <row r="604">
          <cell r="F604">
            <v>0</v>
          </cell>
          <cell r="G604">
            <v>42736</v>
          </cell>
        </row>
        <row r="605">
          <cell r="F605">
            <v>0</v>
          </cell>
          <cell r="G605">
            <v>42132</v>
          </cell>
        </row>
        <row r="606">
          <cell r="F606">
            <v>0</v>
          </cell>
          <cell r="G606">
            <v>42126</v>
          </cell>
        </row>
        <row r="607">
          <cell r="F607">
            <v>0</v>
          </cell>
          <cell r="G607">
            <v>42126</v>
          </cell>
        </row>
        <row r="608">
          <cell r="F608">
            <v>0</v>
          </cell>
          <cell r="G608">
            <v>42370</v>
          </cell>
        </row>
        <row r="609">
          <cell r="F609">
            <v>0</v>
          </cell>
          <cell r="G609">
            <v>42370</v>
          </cell>
        </row>
        <row r="610">
          <cell r="F610">
            <v>0</v>
          </cell>
          <cell r="G610">
            <v>42370</v>
          </cell>
        </row>
        <row r="611">
          <cell r="F611">
            <v>0</v>
          </cell>
          <cell r="G611">
            <v>42370</v>
          </cell>
        </row>
        <row r="612">
          <cell r="F612">
            <v>0</v>
          </cell>
          <cell r="G612">
            <v>42126</v>
          </cell>
        </row>
        <row r="613">
          <cell r="F613">
            <v>0</v>
          </cell>
          <cell r="G613">
            <v>42736</v>
          </cell>
        </row>
        <row r="614">
          <cell r="F614">
            <v>0</v>
          </cell>
          <cell r="G614">
            <v>42736</v>
          </cell>
        </row>
        <row r="615">
          <cell r="F615">
            <v>0</v>
          </cell>
          <cell r="G615">
            <v>42370</v>
          </cell>
        </row>
        <row r="616">
          <cell r="F616">
            <v>0</v>
          </cell>
          <cell r="G616">
            <v>42370</v>
          </cell>
        </row>
        <row r="617">
          <cell r="F617">
            <v>0</v>
          </cell>
          <cell r="G617">
            <v>42370</v>
          </cell>
        </row>
        <row r="618">
          <cell r="F618">
            <v>0</v>
          </cell>
          <cell r="G618">
            <v>42370</v>
          </cell>
        </row>
        <row r="619">
          <cell r="F619">
            <v>0</v>
          </cell>
          <cell r="G619">
            <v>42370</v>
          </cell>
        </row>
        <row r="620">
          <cell r="F620">
            <v>0</v>
          </cell>
          <cell r="G620">
            <v>42370</v>
          </cell>
        </row>
        <row r="621">
          <cell r="F621">
            <v>0</v>
          </cell>
          <cell r="G621">
            <v>42370</v>
          </cell>
        </row>
        <row r="622">
          <cell r="F622">
            <v>0</v>
          </cell>
          <cell r="G622">
            <v>42736</v>
          </cell>
        </row>
        <row r="623">
          <cell r="F623">
            <v>0</v>
          </cell>
          <cell r="G623">
            <v>42736</v>
          </cell>
        </row>
        <row r="624">
          <cell r="F624">
            <v>0</v>
          </cell>
          <cell r="G624">
            <v>42133</v>
          </cell>
        </row>
        <row r="625">
          <cell r="F625">
            <v>0</v>
          </cell>
          <cell r="G625">
            <v>42552</v>
          </cell>
        </row>
        <row r="626">
          <cell r="F626">
            <v>0</v>
          </cell>
          <cell r="G626">
            <v>42370</v>
          </cell>
        </row>
        <row r="627">
          <cell r="F627">
            <v>0</v>
          </cell>
          <cell r="G627">
            <v>42736</v>
          </cell>
        </row>
        <row r="628">
          <cell r="F628">
            <v>0</v>
          </cell>
          <cell r="G628">
            <v>42370</v>
          </cell>
        </row>
        <row r="629">
          <cell r="F629">
            <v>0</v>
          </cell>
          <cell r="G629">
            <v>42370</v>
          </cell>
        </row>
        <row r="630">
          <cell r="F630">
            <v>0</v>
          </cell>
          <cell r="G630">
            <v>42552</v>
          </cell>
        </row>
        <row r="631">
          <cell r="F631">
            <v>0</v>
          </cell>
          <cell r="G631">
            <v>42130</v>
          </cell>
        </row>
        <row r="632">
          <cell r="F632">
            <v>0</v>
          </cell>
          <cell r="G632">
            <v>42131</v>
          </cell>
        </row>
        <row r="633">
          <cell r="F633">
            <v>0</v>
          </cell>
          <cell r="G633">
            <v>0</v>
          </cell>
        </row>
        <row r="634">
          <cell r="F634">
            <v>0</v>
          </cell>
          <cell r="G634">
            <v>0</v>
          </cell>
        </row>
        <row r="635">
          <cell r="F635">
            <v>0</v>
          </cell>
          <cell r="G635">
            <v>0</v>
          </cell>
        </row>
        <row r="636">
          <cell r="F636">
            <v>0</v>
          </cell>
          <cell r="G636">
            <v>43466</v>
          </cell>
        </row>
        <row r="637">
          <cell r="F637">
            <v>0</v>
          </cell>
          <cell r="G637">
            <v>43831</v>
          </cell>
        </row>
        <row r="638">
          <cell r="F638">
            <v>0</v>
          </cell>
          <cell r="G638">
            <v>0</v>
          </cell>
        </row>
        <row r="639">
          <cell r="F639">
            <v>0</v>
          </cell>
          <cell r="G639">
            <v>0</v>
          </cell>
        </row>
        <row r="640">
          <cell r="F640">
            <v>0</v>
          </cell>
          <cell r="G640">
            <v>0</v>
          </cell>
        </row>
        <row r="641">
          <cell r="F641">
            <v>0</v>
          </cell>
          <cell r="G641">
            <v>0</v>
          </cell>
        </row>
        <row r="642">
          <cell r="F642">
            <v>0</v>
          </cell>
          <cell r="G642">
            <v>0</v>
          </cell>
        </row>
        <row r="643">
          <cell r="F643">
            <v>0</v>
          </cell>
          <cell r="G643">
            <v>0</v>
          </cell>
        </row>
        <row r="644">
          <cell r="F644">
            <v>0</v>
          </cell>
          <cell r="G644">
            <v>0</v>
          </cell>
        </row>
        <row r="645">
          <cell r="F645">
            <v>0</v>
          </cell>
          <cell r="G645">
            <v>0</v>
          </cell>
        </row>
        <row r="646">
          <cell r="F646">
            <v>0</v>
          </cell>
          <cell r="G646">
            <v>0</v>
          </cell>
        </row>
        <row r="647">
          <cell r="F647">
            <v>0</v>
          </cell>
          <cell r="G647">
            <v>43101</v>
          </cell>
        </row>
        <row r="648">
          <cell r="F648">
            <v>0</v>
          </cell>
          <cell r="G648">
            <v>43466</v>
          </cell>
        </row>
        <row r="649">
          <cell r="F649">
            <v>0</v>
          </cell>
          <cell r="G649">
            <v>0</v>
          </cell>
        </row>
        <row r="650">
          <cell r="F650">
            <v>43008</v>
          </cell>
          <cell r="G650">
            <v>43008</v>
          </cell>
        </row>
        <row r="651">
          <cell r="F651">
            <v>43100</v>
          </cell>
          <cell r="G651">
            <v>43100</v>
          </cell>
        </row>
        <row r="652">
          <cell r="F652">
            <v>0</v>
          </cell>
          <cell r="G652">
            <v>0</v>
          </cell>
        </row>
        <row r="653">
          <cell r="F653">
            <v>0</v>
          </cell>
          <cell r="G653">
            <v>0</v>
          </cell>
        </row>
        <row r="654">
          <cell r="F654">
            <v>0</v>
          </cell>
          <cell r="G654">
            <v>0</v>
          </cell>
        </row>
        <row r="655">
          <cell r="F655">
            <v>0</v>
          </cell>
          <cell r="G655">
            <v>0</v>
          </cell>
        </row>
        <row r="656">
          <cell r="F656">
            <v>0</v>
          </cell>
          <cell r="G656">
            <v>0</v>
          </cell>
        </row>
        <row r="657">
          <cell r="F657">
            <v>0</v>
          </cell>
          <cell r="G657">
            <v>0</v>
          </cell>
        </row>
        <row r="658">
          <cell r="F658">
            <v>43008</v>
          </cell>
          <cell r="G658">
            <v>42278</v>
          </cell>
        </row>
        <row r="659">
          <cell r="F659">
            <v>43008</v>
          </cell>
          <cell r="G659">
            <v>42278</v>
          </cell>
        </row>
        <row r="660">
          <cell r="F660">
            <v>0</v>
          </cell>
          <cell r="G660">
            <v>0</v>
          </cell>
        </row>
        <row r="661">
          <cell r="F661">
            <v>0</v>
          </cell>
          <cell r="G661">
            <v>0</v>
          </cell>
        </row>
        <row r="662">
          <cell r="F662">
            <v>0</v>
          </cell>
          <cell r="G662">
            <v>0</v>
          </cell>
        </row>
        <row r="663">
          <cell r="F663">
            <v>0</v>
          </cell>
          <cell r="G663">
            <v>0</v>
          </cell>
        </row>
        <row r="664">
          <cell r="F664">
            <v>0</v>
          </cell>
          <cell r="G664">
            <v>0</v>
          </cell>
        </row>
        <row r="665">
          <cell r="F665">
            <v>0</v>
          </cell>
          <cell r="G665">
            <v>0</v>
          </cell>
        </row>
        <row r="666">
          <cell r="F666">
            <v>0</v>
          </cell>
          <cell r="G666">
            <v>0</v>
          </cell>
        </row>
        <row r="667">
          <cell r="F667">
            <v>0</v>
          </cell>
          <cell r="G667">
            <v>0</v>
          </cell>
        </row>
        <row r="668">
          <cell r="F668">
            <v>0</v>
          </cell>
          <cell r="G668">
            <v>0</v>
          </cell>
        </row>
        <row r="669">
          <cell r="F669">
            <v>43830</v>
          </cell>
          <cell r="G669">
            <v>0</v>
          </cell>
        </row>
        <row r="670">
          <cell r="F670">
            <v>0</v>
          </cell>
          <cell r="G670">
            <v>0</v>
          </cell>
        </row>
        <row r="671">
          <cell r="F671">
            <v>0</v>
          </cell>
          <cell r="G671">
            <v>0</v>
          </cell>
        </row>
        <row r="672">
          <cell r="F672">
            <v>0</v>
          </cell>
          <cell r="G672">
            <v>0</v>
          </cell>
        </row>
        <row r="673">
          <cell r="F673">
            <v>0</v>
          </cell>
          <cell r="G673">
            <v>0</v>
          </cell>
        </row>
        <row r="674">
          <cell r="F674">
            <v>0</v>
          </cell>
          <cell r="G674">
            <v>0</v>
          </cell>
        </row>
        <row r="675">
          <cell r="F675">
            <v>0</v>
          </cell>
          <cell r="G675">
            <v>0</v>
          </cell>
        </row>
        <row r="676">
          <cell r="F676">
            <v>0</v>
          </cell>
          <cell r="G676">
            <v>0</v>
          </cell>
        </row>
        <row r="677">
          <cell r="F677">
            <v>0</v>
          </cell>
          <cell r="G677">
            <v>0</v>
          </cell>
        </row>
        <row r="678">
          <cell r="F678">
            <v>0</v>
          </cell>
          <cell r="G678">
            <v>0</v>
          </cell>
        </row>
        <row r="679">
          <cell r="F679">
            <v>0</v>
          </cell>
          <cell r="G679">
            <v>0</v>
          </cell>
        </row>
        <row r="680">
          <cell r="F680">
            <v>0</v>
          </cell>
          <cell r="G680">
            <v>0</v>
          </cell>
        </row>
        <row r="681">
          <cell r="F681">
            <v>0</v>
          </cell>
          <cell r="G681">
            <v>0</v>
          </cell>
        </row>
        <row r="682">
          <cell r="F682">
            <v>0</v>
          </cell>
          <cell r="G682">
            <v>0</v>
          </cell>
        </row>
        <row r="683">
          <cell r="F683">
            <v>0</v>
          </cell>
          <cell r="G683">
            <v>0</v>
          </cell>
        </row>
        <row r="684">
          <cell r="F684">
            <v>0</v>
          </cell>
          <cell r="G684">
            <v>0</v>
          </cell>
        </row>
        <row r="685">
          <cell r="F685">
            <v>0</v>
          </cell>
          <cell r="G685">
            <v>0</v>
          </cell>
        </row>
        <row r="686">
          <cell r="F686">
            <v>0</v>
          </cell>
          <cell r="G686">
            <v>0</v>
          </cell>
        </row>
        <row r="687">
          <cell r="F687">
            <v>0</v>
          </cell>
          <cell r="G687">
            <v>0</v>
          </cell>
        </row>
        <row r="688">
          <cell r="F688">
            <v>0</v>
          </cell>
          <cell r="G688">
            <v>0</v>
          </cell>
        </row>
        <row r="689">
          <cell r="F689">
            <v>0</v>
          </cell>
          <cell r="G689">
            <v>0</v>
          </cell>
        </row>
        <row r="690">
          <cell r="F690">
            <v>0</v>
          </cell>
          <cell r="G690">
            <v>0</v>
          </cell>
        </row>
        <row r="691">
          <cell r="F691">
            <v>0</v>
          </cell>
          <cell r="G691">
            <v>0</v>
          </cell>
        </row>
        <row r="692">
          <cell r="F692">
            <v>0</v>
          </cell>
          <cell r="G692">
            <v>0</v>
          </cell>
        </row>
        <row r="693">
          <cell r="F693">
            <v>0</v>
          </cell>
          <cell r="G693">
            <v>0</v>
          </cell>
        </row>
        <row r="694">
          <cell r="F694">
            <v>0</v>
          </cell>
          <cell r="G694">
            <v>0</v>
          </cell>
        </row>
        <row r="695">
          <cell r="F695">
            <v>0</v>
          </cell>
          <cell r="G695">
            <v>0</v>
          </cell>
        </row>
        <row r="696">
          <cell r="F696">
            <v>0</v>
          </cell>
          <cell r="G696">
            <v>0</v>
          </cell>
        </row>
        <row r="697">
          <cell r="F697">
            <v>0</v>
          </cell>
          <cell r="G697">
            <v>0</v>
          </cell>
        </row>
        <row r="698">
          <cell r="F698">
            <v>0</v>
          </cell>
          <cell r="G698">
            <v>0</v>
          </cell>
        </row>
        <row r="699">
          <cell r="F699">
            <v>0</v>
          </cell>
          <cell r="G699">
            <v>0</v>
          </cell>
        </row>
        <row r="700">
          <cell r="F700">
            <v>0</v>
          </cell>
          <cell r="G700">
            <v>0</v>
          </cell>
        </row>
        <row r="701">
          <cell r="F701">
            <v>0</v>
          </cell>
          <cell r="G701">
            <v>0</v>
          </cell>
        </row>
        <row r="702">
          <cell r="F702">
            <v>0</v>
          </cell>
          <cell r="G702">
            <v>0</v>
          </cell>
        </row>
        <row r="703">
          <cell r="F703">
            <v>0</v>
          </cell>
          <cell r="G703">
            <v>0</v>
          </cell>
        </row>
        <row r="704">
          <cell r="F704">
            <v>0</v>
          </cell>
          <cell r="G704">
            <v>0</v>
          </cell>
        </row>
        <row r="705">
          <cell r="F705">
            <v>0</v>
          </cell>
          <cell r="G705">
            <v>0</v>
          </cell>
        </row>
        <row r="706">
          <cell r="F706">
            <v>0</v>
          </cell>
          <cell r="G706">
            <v>0</v>
          </cell>
        </row>
        <row r="707">
          <cell r="F707">
            <v>0</v>
          </cell>
          <cell r="G707">
            <v>0</v>
          </cell>
        </row>
        <row r="708">
          <cell r="F708">
            <v>0</v>
          </cell>
          <cell r="G708">
            <v>0</v>
          </cell>
        </row>
        <row r="709">
          <cell r="F709">
            <v>0</v>
          </cell>
          <cell r="G709">
            <v>0</v>
          </cell>
        </row>
        <row r="710">
          <cell r="F710">
            <v>0</v>
          </cell>
          <cell r="G710">
            <v>0</v>
          </cell>
        </row>
        <row r="711">
          <cell r="F711">
            <v>0</v>
          </cell>
          <cell r="G711">
            <v>0</v>
          </cell>
        </row>
        <row r="712">
          <cell r="F712">
            <v>0</v>
          </cell>
          <cell r="G712">
            <v>0</v>
          </cell>
        </row>
        <row r="718">
          <cell r="F718">
            <v>6</v>
          </cell>
          <cell r="G718">
            <v>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B21" t="str">
            <v>МАЗС</v>
          </cell>
          <cell r="C21" t="str">
            <v>Модуль КПГ</v>
          </cell>
          <cell r="D21" t="str">
            <v>ПАГЗ</v>
          </cell>
          <cell r="E21" t="str">
            <v>В</v>
          </cell>
          <cell r="F21" t="str">
            <v>ВР</v>
          </cell>
          <cell r="G21" t="str">
            <v>НС</v>
          </cell>
          <cell r="H21" t="str">
            <v>ЧИ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 t="str">
            <v>Филиал</v>
          </cell>
          <cell r="K22" t="str">
            <v>Vсн-В</v>
          </cell>
          <cell r="L22" t="str">
            <v>Зона</v>
          </cell>
          <cell r="M22" t="str">
            <v>Vсн-НС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J23" t="str">
            <v>Ставрополь</v>
          </cell>
          <cell r="K23">
            <v>9.4999999999999998E-3</v>
          </cell>
          <cell r="L23" t="str">
            <v>Южная</v>
          </cell>
          <cell r="M23">
            <v>8.36</v>
          </cell>
        </row>
        <row r="24">
          <cell r="B24">
            <v>5.0000000000000001E-3</v>
          </cell>
          <cell r="C24">
            <v>5.0000000000000001E-3</v>
          </cell>
          <cell r="D24">
            <v>5.0000000000000001E-3</v>
          </cell>
          <cell r="E24">
            <v>7.4999999999999997E-3</v>
          </cell>
          <cell r="F24">
            <v>7.4999999999999997E-3</v>
          </cell>
          <cell r="G24">
            <v>5.0000000000000001E-3</v>
          </cell>
          <cell r="H24">
            <v>5.0000000000000001E-3</v>
          </cell>
          <cell r="J24" t="str">
            <v>Краснодар</v>
          </cell>
          <cell r="K24">
            <v>9.4999999999999998E-3</v>
          </cell>
          <cell r="L24" t="str">
            <v>Южная</v>
          </cell>
          <cell r="M24">
            <v>8.36</v>
          </cell>
        </row>
        <row r="25">
          <cell r="B25">
            <v>240</v>
          </cell>
          <cell r="C25">
            <v>240</v>
          </cell>
          <cell r="D25">
            <v>400</v>
          </cell>
          <cell r="E25">
            <v>700</v>
          </cell>
          <cell r="F25">
            <v>700</v>
          </cell>
          <cell r="G25">
            <v>700</v>
          </cell>
          <cell r="H25">
            <v>700</v>
          </cell>
          <cell r="J25" t="str">
            <v>Самара</v>
          </cell>
          <cell r="K25">
            <v>1.0999999999999999E-2</v>
          </cell>
          <cell r="L25" t="str">
            <v>Средняя</v>
          </cell>
          <cell r="M25">
            <v>15.25</v>
          </cell>
        </row>
        <row r="26">
          <cell r="B26">
            <v>1.6999999999999999E-3</v>
          </cell>
          <cell r="C26">
            <v>1.6999999999999999E-3</v>
          </cell>
          <cell r="D26">
            <v>8.9999999999999993E-3</v>
          </cell>
          <cell r="E26">
            <v>1.6999999999999999E-3</v>
          </cell>
          <cell r="F26">
            <v>1.6999999999999999E-3</v>
          </cell>
          <cell r="G26">
            <v>1.6999999999999999E-3</v>
          </cell>
          <cell r="H26">
            <v>1.6999999999999999E-3</v>
          </cell>
          <cell r="J26" t="str">
            <v>Москва</v>
          </cell>
          <cell r="K26">
            <v>1.0999999999999999E-2</v>
          </cell>
          <cell r="L26" t="str">
            <v>Средняя</v>
          </cell>
          <cell r="M26">
            <v>15.25</v>
          </cell>
        </row>
        <row r="27">
          <cell r="B27">
            <v>1392</v>
          </cell>
          <cell r="C27">
            <v>0</v>
          </cell>
          <cell r="D27">
            <v>0</v>
          </cell>
          <cell r="E27">
            <v>2200</v>
          </cell>
          <cell r="F27">
            <v>2200</v>
          </cell>
          <cell r="G27">
            <v>1392</v>
          </cell>
          <cell r="H27">
            <v>1392</v>
          </cell>
          <cell r="J27" t="str">
            <v>Казань</v>
          </cell>
          <cell r="K27">
            <v>1.0999999999999999E-2</v>
          </cell>
          <cell r="L27" t="str">
            <v>Средняя</v>
          </cell>
          <cell r="M27">
            <v>15.25</v>
          </cell>
        </row>
        <row r="28">
          <cell r="B28">
            <v>300</v>
          </cell>
          <cell r="C28">
            <v>300</v>
          </cell>
          <cell r="D28">
            <v>200</v>
          </cell>
          <cell r="E28">
            <v>1095</v>
          </cell>
          <cell r="F28">
            <v>1095</v>
          </cell>
          <cell r="G28">
            <v>1424</v>
          </cell>
          <cell r="H28">
            <v>1424</v>
          </cell>
          <cell r="J28" t="str">
            <v>Калининград</v>
          </cell>
          <cell r="K28">
            <v>1.0999999999999999E-2</v>
          </cell>
          <cell r="L28" t="str">
            <v>Средняя</v>
          </cell>
          <cell r="M28">
            <v>15.25</v>
          </cell>
        </row>
        <row r="29">
          <cell r="B29">
            <v>100</v>
          </cell>
          <cell r="C29">
            <v>100</v>
          </cell>
          <cell r="D29">
            <v>300</v>
          </cell>
          <cell r="E29">
            <v>189</v>
          </cell>
          <cell r="F29">
            <v>189</v>
          </cell>
          <cell r="G29">
            <v>319</v>
          </cell>
          <cell r="H29">
            <v>319</v>
          </cell>
          <cell r="J29" t="str">
            <v>Екатеринбург</v>
          </cell>
          <cell r="K29">
            <v>1.2E-2</v>
          </cell>
          <cell r="L29" t="str">
            <v>Северная</v>
          </cell>
          <cell r="M29">
            <v>21.58</v>
          </cell>
        </row>
        <row r="30">
          <cell r="B30">
            <v>50</v>
          </cell>
          <cell r="C30">
            <v>50</v>
          </cell>
          <cell r="D30">
            <v>0</v>
          </cell>
          <cell r="E30">
            <v>0</v>
          </cell>
          <cell r="F30">
            <v>0</v>
          </cell>
          <cell r="G30">
            <v>0.03</v>
          </cell>
          <cell r="H30">
            <v>0.03</v>
          </cell>
          <cell r="J30" t="str">
            <v>Санкт-Петербург</v>
          </cell>
          <cell r="K30">
            <v>1.2E-2</v>
          </cell>
          <cell r="L30" t="str">
            <v>Северная</v>
          </cell>
          <cell r="M30">
            <v>21.58</v>
          </cell>
        </row>
        <row r="31">
          <cell r="B31">
            <v>600</v>
          </cell>
          <cell r="C31">
            <v>600</v>
          </cell>
          <cell r="D31">
            <v>2000</v>
          </cell>
          <cell r="E31">
            <v>1200</v>
          </cell>
          <cell r="F31">
            <v>1200</v>
          </cell>
          <cell r="G31">
            <v>1200</v>
          </cell>
          <cell r="H31">
            <v>1200</v>
          </cell>
          <cell r="J31" t="str">
            <v>Томск</v>
          </cell>
          <cell r="K31">
            <v>1.2E-2</v>
          </cell>
          <cell r="L31" t="str">
            <v>Северная</v>
          </cell>
          <cell r="M31">
            <v>21.58</v>
          </cell>
        </row>
        <row r="44">
          <cell r="B44" t="str">
            <v>РЕГИОН</v>
          </cell>
          <cell r="C44" t="str">
            <v>ЗП - 8 человек , тыс. руб.</v>
          </cell>
          <cell r="D44" t="str">
            <v>ЗП - 12 человек , тыс. руб.</v>
          </cell>
          <cell r="E44" t="str">
            <v>ЗП - Модули</v>
          </cell>
          <cell r="F44" t="str">
            <v>Стоимость полиса ДМС , тыс. руб.</v>
          </cell>
          <cell r="G44" t="str">
            <v>первичный медосмотр , тыс. руб.</v>
          </cell>
        </row>
        <row r="45">
          <cell r="B45" t="str">
            <v>Алтайский край</v>
          </cell>
          <cell r="C45">
            <v>22.1</v>
          </cell>
          <cell r="D45">
            <v>31.9</v>
          </cell>
          <cell r="E45">
            <v>0</v>
          </cell>
          <cell r="F45">
            <v>30</v>
          </cell>
          <cell r="G45">
            <v>2.67</v>
          </cell>
        </row>
        <row r="46">
          <cell r="B46" t="str">
            <v>Амурская область</v>
          </cell>
          <cell r="C46">
            <v>31.7</v>
          </cell>
          <cell r="D46">
            <v>45.7</v>
          </cell>
          <cell r="E46">
            <v>0</v>
          </cell>
          <cell r="F46">
            <v>30</v>
          </cell>
          <cell r="G46">
            <v>2.67</v>
          </cell>
        </row>
        <row r="47">
          <cell r="B47" t="str">
            <v>Архангельская область</v>
          </cell>
          <cell r="C47">
            <v>31.7</v>
          </cell>
          <cell r="D47">
            <v>45.7</v>
          </cell>
          <cell r="E47">
            <v>0</v>
          </cell>
          <cell r="F47">
            <v>30</v>
          </cell>
          <cell r="G47">
            <v>2.67</v>
          </cell>
        </row>
        <row r="48">
          <cell r="B48" t="str">
            <v>Астраханская область</v>
          </cell>
          <cell r="C48">
            <v>24.7</v>
          </cell>
          <cell r="D48">
            <v>35.5</v>
          </cell>
          <cell r="E48">
            <v>28.568000000000001</v>
          </cell>
          <cell r="F48">
            <v>30</v>
          </cell>
          <cell r="G48">
            <v>2.67</v>
          </cell>
        </row>
        <row r="49">
          <cell r="B49" t="str">
            <v>Белгородская область</v>
          </cell>
          <cell r="C49">
            <v>24.7</v>
          </cell>
          <cell r="D49">
            <v>35.5</v>
          </cell>
          <cell r="E49">
            <v>0</v>
          </cell>
          <cell r="F49">
            <v>30</v>
          </cell>
          <cell r="G49">
            <v>2.67</v>
          </cell>
        </row>
        <row r="50">
          <cell r="B50" t="str">
            <v>Брянская область</v>
          </cell>
          <cell r="C50">
            <v>20.7</v>
          </cell>
          <cell r="D50">
            <v>29.8</v>
          </cell>
          <cell r="E50">
            <v>0</v>
          </cell>
          <cell r="F50">
            <v>30</v>
          </cell>
          <cell r="G50">
            <v>2.67</v>
          </cell>
        </row>
        <row r="51">
          <cell r="B51" t="str">
            <v>Владимирская область</v>
          </cell>
          <cell r="C51">
            <v>23.9</v>
          </cell>
          <cell r="D51">
            <v>35</v>
          </cell>
          <cell r="E51">
            <v>0</v>
          </cell>
          <cell r="F51">
            <v>30</v>
          </cell>
          <cell r="G51">
            <v>2.67</v>
          </cell>
        </row>
        <row r="52">
          <cell r="B52" t="str">
            <v>Волгоградская область</v>
          </cell>
          <cell r="C52">
            <v>24.7</v>
          </cell>
          <cell r="D52">
            <v>35.5</v>
          </cell>
          <cell r="E52">
            <v>0</v>
          </cell>
          <cell r="F52">
            <v>30</v>
          </cell>
          <cell r="G52">
            <v>2.67</v>
          </cell>
        </row>
        <row r="53">
          <cell r="B53" t="str">
            <v>Вологодская область</v>
          </cell>
          <cell r="C53">
            <v>26</v>
          </cell>
          <cell r="D53">
            <v>37.5</v>
          </cell>
          <cell r="E53">
            <v>0</v>
          </cell>
          <cell r="F53">
            <v>30</v>
          </cell>
          <cell r="G53">
            <v>2.67</v>
          </cell>
        </row>
        <row r="54">
          <cell r="B54" t="str">
            <v>Воронежская область</v>
          </cell>
          <cell r="C54">
            <v>24.7</v>
          </cell>
          <cell r="D54">
            <v>35.5</v>
          </cell>
          <cell r="E54">
            <v>0</v>
          </cell>
          <cell r="F54">
            <v>30</v>
          </cell>
          <cell r="G54">
            <v>2.67</v>
          </cell>
        </row>
        <row r="55">
          <cell r="B55" t="str">
            <v>Москва</v>
          </cell>
          <cell r="C55">
            <v>40.200000000000003</v>
          </cell>
          <cell r="D55">
            <v>52.2</v>
          </cell>
          <cell r="E55">
            <v>0</v>
          </cell>
          <cell r="F55">
            <v>30</v>
          </cell>
          <cell r="G55">
            <v>2.67</v>
          </cell>
        </row>
        <row r="56">
          <cell r="B56" t="str">
            <v>Санкт-Петербург</v>
          </cell>
          <cell r="C56">
            <v>34.6</v>
          </cell>
          <cell r="D56">
            <v>45</v>
          </cell>
          <cell r="E56">
            <v>0</v>
          </cell>
          <cell r="F56">
            <v>30</v>
          </cell>
          <cell r="G56">
            <v>2.67</v>
          </cell>
        </row>
        <row r="57">
          <cell r="B57" t="str">
            <v>Еврейская автономная область</v>
          </cell>
          <cell r="C57">
            <v>30</v>
          </cell>
          <cell r="D57">
            <v>43.2</v>
          </cell>
          <cell r="E57">
            <v>0</v>
          </cell>
          <cell r="F57">
            <v>30</v>
          </cell>
          <cell r="G57">
            <v>2.67</v>
          </cell>
        </row>
        <row r="58">
          <cell r="B58" t="str">
            <v>Забайкальский край</v>
          </cell>
          <cell r="C58">
            <v>29.9</v>
          </cell>
          <cell r="D58">
            <v>43.1</v>
          </cell>
          <cell r="E58">
            <v>0</v>
          </cell>
          <cell r="F58">
            <v>30</v>
          </cell>
          <cell r="G58">
            <v>2.67</v>
          </cell>
        </row>
        <row r="59">
          <cell r="B59" t="str">
            <v>Ивановская область</v>
          </cell>
          <cell r="C59">
            <v>20.7</v>
          </cell>
          <cell r="D59">
            <v>29.8</v>
          </cell>
          <cell r="E59">
            <v>0</v>
          </cell>
          <cell r="F59">
            <v>30</v>
          </cell>
          <cell r="G59">
            <v>2.67</v>
          </cell>
        </row>
        <row r="60">
          <cell r="B60" t="str">
            <v>Иркутская область</v>
          </cell>
          <cell r="C60">
            <v>31.7</v>
          </cell>
          <cell r="D60">
            <v>45.7</v>
          </cell>
          <cell r="E60">
            <v>0</v>
          </cell>
          <cell r="F60">
            <v>30</v>
          </cell>
          <cell r="G60">
            <v>2.67</v>
          </cell>
        </row>
        <row r="61">
          <cell r="B61" t="str">
            <v>Кабардино - Балкарская республика</v>
          </cell>
          <cell r="C61">
            <v>20.7</v>
          </cell>
          <cell r="D61">
            <v>29.8</v>
          </cell>
          <cell r="E61">
            <v>0</v>
          </cell>
          <cell r="F61">
            <v>30</v>
          </cell>
          <cell r="G61">
            <v>2.67</v>
          </cell>
        </row>
        <row r="62">
          <cell r="B62" t="str">
            <v>Калининградская область</v>
          </cell>
          <cell r="C62">
            <v>27.6</v>
          </cell>
          <cell r="D62">
            <v>38.700000000000003</v>
          </cell>
          <cell r="E62">
            <v>31.986999999999998</v>
          </cell>
          <cell r="F62">
            <v>30</v>
          </cell>
          <cell r="G62">
            <v>2.67</v>
          </cell>
        </row>
        <row r="63">
          <cell r="B63" t="str">
            <v>Калужская область</v>
          </cell>
          <cell r="C63">
            <v>29.9</v>
          </cell>
          <cell r="D63">
            <v>43.1</v>
          </cell>
          <cell r="E63">
            <v>0</v>
          </cell>
          <cell r="F63">
            <v>30</v>
          </cell>
          <cell r="G63">
            <v>2.67</v>
          </cell>
        </row>
        <row r="64">
          <cell r="B64" t="str">
            <v>Камчатский край</v>
          </cell>
          <cell r="C64">
            <v>40.6</v>
          </cell>
          <cell r="D64">
            <v>58.6</v>
          </cell>
          <cell r="E64">
            <v>48.021000000000001</v>
          </cell>
          <cell r="F64">
            <v>30</v>
          </cell>
          <cell r="G64">
            <v>2.67</v>
          </cell>
        </row>
        <row r="65">
          <cell r="B65" t="str">
            <v>Карачаево-Черкесская республика</v>
          </cell>
          <cell r="C65">
            <v>20.7</v>
          </cell>
          <cell r="D65">
            <v>29.8</v>
          </cell>
          <cell r="E65">
            <v>0</v>
          </cell>
          <cell r="F65">
            <v>30</v>
          </cell>
          <cell r="G65">
            <v>2.67</v>
          </cell>
        </row>
        <row r="66">
          <cell r="B66" t="str">
            <v>Кемеровская область</v>
          </cell>
          <cell r="C66">
            <v>27.6</v>
          </cell>
          <cell r="D66">
            <v>38.700000000000003</v>
          </cell>
          <cell r="E66">
            <v>0</v>
          </cell>
          <cell r="F66">
            <v>30</v>
          </cell>
          <cell r="G66">
            <v>2.67</v>
          </cell>
        </row>
        <row r="67">
          <cell r="B67" t="str">
            <v>Кировская область</v>
          </cell>
          <cell r="C67">
            <v>20.7</v>
          </cell>
          <cell r="D67">
            <v>29.8</v>
          </cell>
          <cell r="E67">
            <v>0</v>
          </cell>
          <cell r="F67">
            <v>30</v>
          </cell>
          <cell r="G67">
            <v>2.67</v>
          </cell>
        </row>
        <row r="68">
          <cell r="B68" t="str">
            <v>Костромская область</v>
          </cell>
          <cell r="C68">
            <v>20.7</v>
          </cell>
          <cell r="D68">
            <v>29.8</v>
          </cell>
          <cell r="E68">
            <v>0</v>
          </cell>
          <cell r="F68">
            <v>30</v>
          </cell>
          <cell r="G68">
            <v>2.67</v>
          </cell>
        </row>
        <row r="69">
          <cell r="B69" t="str">
            <v>Краснодарский край</v>
          </cell>
          <cell r="C69">
            <v>26</v>
          </cell>
          <cell r="D69">
            <v>37.5</v>
          </cell>
          <cell r="E69">
            <v>30.042000000000002</v>
          </cell>
          <cell r="F69">
            <v>30</v>
          </cell>
          <cell r="G69">
            <v>2.67</v>
          </cell>
        </row>
        <row r="70">
          <cell r="B70" t="str">
            <v>Красноярский край</v>
          </cell>
          <cell r="C70">
            <v>31.7</v>
          </cell>
          <cell r="D70">
            <v>45.7</v>
          </cell>
          <cell r="E70">
            <v>0</v>
          </cell>
          <cell r="F70">
            <v>30</v>
          </cell>
          <cell r="G70">
            <v>2.67</v>
          </cell>
        </row>
        <row r="71">
          <cell r="B71" t="str">
            <v>Курганская область</v>
          </cell>
          <cell r="C71">
            <v>20.7</v>
          </cell>
          <cell r="D71">
            <v>29.8</v>
          </cell>
          <cell r="E71">
            <v>0</v>
          </cell>
          <cell r="F71">
            <v>30</v>
          </cell>
          <cell r="G71">
            <v>2.67</v>
          </cell>
        </row>
        <row r="72">
          <cell r="B72" t="str">
            <v>Курская область</v>
          </cell>
          <cell r="C72">
            <v>24.7</v>
          </cell>
          <cell r="D72">
            <v>35.5</v>
          </cell>
          <cell r="E72">
            <v>0</v>
          </cell>
          <cell r="F72">
            <v>30</v>
          </cell>
          <cell r="G72">
            <v>2.67</v>
          </cell>
        </row>
        <row r="73">
          <cell r="B73" t="str">
            <v>Ленинградская область</v>
          </cell>
          <cell r="C73">
            <v>32.4</v>
          </cell>
          <cell r="D73">
            <v>42.1</v>
          </cell>
          <cell r="E73">
            <v>0</v>
          </cell>
          <cell r="F73">
            <v>30</v>
          </cell>
          <cell r="G73">
            <v>2.67</v>
          </cell>
        </row>
        <row r="74">
          <cell r="B74" t="str">
            <v>Липецкая область</v>
          </cell>
          <cell r="C74">
            <v>24.7</v>
          </cell>
          <cell r="D74">
            <v>35.5</v>
          </cell>
          <cell r="E74">
            <v>0</v>
          </cell>
          <cell r="F74">
            <v>30</v>
          </cell>
          <cell r="G74">
            <v>2.67</v>
          </cell>
        </row>
        <row r="75">
          <cell r="B75" t="str">
            <v>Магаданская область</v>
          </cell>
          <cell r="C75">
            <v>44.3</v>
          </cell>
          <cell r="D75">
            <v>63.9</v>
          </cell>
          <cell r="E75">
            <v>0</v>
          </cell>
          <cell r="F75">
            <v>30</v>
          </cell>
          <cell r="G75">
            <v>2.67</v>
          </cell>
        </row>
        <row r="76">
          <cell r="B76" t="str">
            <v>Московская область</v>
          </cell>
          <cell r="C76">
            <v>36.200000000000003</v>
          </cell>
          <cell r="D76">
            <v>47.1</v>
          </cell>
          <cell r="E76">
            <v>0</v>
          </cell>
          <cell r="F76">
            <v>30</v>
          </cell>
          <cell r="G76">
            <v>2.67</v>
          </cell>
        </row>
        <row r="77">
          <cell r="B77" t="str">
            <v>Мурманская область</v>
          </cell>
          <cell r="C77">
            <v>34.799999999999997</v>
          </cell>
          <cell r="D77">
            <v>50.3</v>
          </cell>
          <cell r="E77">
            <v>0</v>
          </cell>
          <cell r="F77">
            <v>30</v>
          </cell>
          <cell r="G77">
            <v>2.67</v>
          </cell>
        </row>
        <row r="78">
          <cell r="B78" t="str">
            <v>Ненецкий автономный округ</v>
          </cell>
          <cell r="C78">
            <v>43.2</v>
          </cell>
          <cell r="D78">
            <v>62.4</v>
          </cell>
          <cell r="E78">
            <v>0</v>
          </cell>
          <cell r="F78">
            <v>30</v>
          </cell>
          <cell r="G78">
            <v>2.67</v>
          </cell>
        </row>
        <row r="79">
          <cell r="B79" t="str">
            <v>Нижегородская область</v>
          </cell>
          <cell r="C79">
            <v>26</v>
          </cell>
          <cell r="D79">
            <v>37.5</v>
          </cell>
          <cell r="E79">
            <v>0</v>
          </cell>
          <cell r="F79">
            <v>30</v>
          </cell>
          <cell r="G79">
            <v>2.67</v>
          </cell>
        </row>
        <row r="80">
          <cell r="B80" t="str">
            <v>Новгородская область</v>
          </cell>
          <cell r="C80">
            <v>23.9</v>
          </cell>
          <cell r="D80">
            <v>35</v>
          </cell>
          <cell r="E80">
            <v>0</v>
          </cell>
          <cell r="F80">
            <v>30</v>
          </cell>
          <cell r="G80">
            <v>2.67</v>
          </cell>
        </row>
        <row r="81">
          <cell r="B81" t="str">
            <v>Новосибирская область</v>
          </cell>
          <cell r="C81">
            <v>27.6</v>
          </cell>
          <cell r="D81">
            <v>38.700000000000003</v>
          </cell>
          <cell r="E81">
            <v>31.986999999999998</v>
          </cell>
          <cell r="F81">
            <v>30</v>
          </cell>
          <cell r="G81">
            <v>2.67</v>
          </cell>
        </row>
        <row r="82">
          <cell r="B82" t="str">
            <v>Омская область</v>
          </cell>
          <cell r="C82">
            <v>26</v>
          </cell>
          <cell r="D82">
            <v>37.5</v>
          </cell>
          <cell r="E82">
            <v>0</v>
          </cell>
          <cell r="F82">
            <v>30</v>
          </cell>
          <cell r="G82">
            <v>2.67</v>
          </cell>
        </row>
        <row r="83">
          <cell r="B83" t="str">
            <v>Оренбургская область</v>
          </cell>
          <cell r="C83">
            <v>24.7</v>
          </cell>
          <cell r="D83">
            <v>35.5</v>
          </cell>
          <cell r="E83">
            <v>0</v>
          </cell>
          <cell r="F83">
            <v>30</v>
          </cell>
          <cell r="G83">
            <v>2.67</v>
          </cell>
        </row>
        <row r="84">
          <cell r="B84" t="str">
            <v>Орловская область</v>
          </cell>
          <cell r="C84">
            <v>20.7</v>
          </cell>
          <cell r="D84">
            <v>29.8</v>
          </cell>
          <cell r="E84">
            <v>0</v>
          </cell>
          <cell r="F84">
            <v>30</v>
          </cell>
          <cell r="G84">
            <v>2.67</v>
          </cell>
        </row>
        <row r="85">
          <cell r="B85" t="str">
            <v>Пензенская область</v>
          </cell>
          <cell r="C85">
            <v>23.9</v>
          </cell>
          <cell r="D85">
            <v>35</v>
          </cell>
          <cell r="E85">
            <v>0</v>
          </cell>
          <cell r="F85">
            <v>30</v>
          </cell>
          <cell r="G85">
            <v>2.67</v>
          </cell>
        </row>
        <row r="86">
          <cell r="B86" t="str">
            <v>Пермский край</v>
          </cell>
          <cell r="C86">
            <v>27.6</v>
          </cell>
          <cell r="D86">
            <v>38.700000000000003</v>
          </cell>
          <cell r="E86">
            <v>31.986999999999998</v>
          </cell>
          <cell r="F86">
            <v>30</v>
          </cell>
          <cell r="G86">
            <v>2.67</v>
          </cell>
        </row>
        <row r="87">
          <cell r="B87" t="str">
            <v>Приморский край</v>
          </cell>
          <cell r="C87">
            <v>31.5</v>
          </cell>
          <cell r="D87">
            <v>45.5</v>
          </cell>
          <cell r="E87">
            <v>0</v>
          </cell>
          <cell r="F87">
            <v>30</v>
          </cell>
          <cell r="G87">
            <v>2.67</v>
          </cell>
        </row>
        <row r="88">
          <cell r="B88" t="str">
            <v>Псковская область</v>
          </cell>
          <cell r="C88">
            <v>20.7</v>
          </cell>
          <cell r="D88">
            <v>29.8</v>
          </cell>
          <cell r="E88">
            <v>0</v>
          </cell>
          <cell r="F88">
            <v>30</v>
          </cell>
          <cell r="G88">
            <v>2.67</v>
          </cell>
        </row>
        <row r="89">
          <cell r="B89" t="str">
            <v>Республика Адыгея</v>
          </cell>
          <cell r="C89">
            <v>20.7</v>
          </cell>
          <cell r="D89">
            <v>29.8</v>
          </cell>
          <cell r="E89">
            <v>24.439</v>
          </cell>
          <cell r="F89">
            <v>30</v>
          </cell>
          <cell r="G89">
            <v>2.67</v>
          </cell>
        </row>
        <row r="90">
          <cell r="B90" t="str">
            <v>Республика Алтай</v>
          </cell>
          <cell r="C90">
            <v>23.9</v>
          </cell>
          <cell r="D90">
            <v>35</v>
          </cell>
          <cell r="E90">
            <v>0</v>
          </cell>
          <cell r="F90">
            <v>30</v>
          </cell>
          <cell r="G90">
            <v>2.67</v>
          </cell>
        </row>
        <row r="91">
          <cell r="B91" t="str">
            <v>Республика Башкортостан</v>
          </cell>
          <cell r="C91">
            <v>23.9</v>
          </cell>
          <cell r="D91">
            <v>35</v>
          </cell>
          <cell r="E91">
            <v>0</v>
          </cell>
          <cell r="F91">
            <v>30</v>
          </cell>
          <cell r="G91">
            <v>2.67</v>
          </cell>
        </row>
        <row r="92">
          <cell r="B92" t="str">
            <v>Республика Бурятия</v>
          </cell>
          <cell r="C92">
            <v>29.9</v>
          </cell>
          <cell r="D92">
            <v>43.1</v>
          </cell>
          <cell r="E92">
            <v>0</v>
          </cell>
          <cell r="F92">
            <v>30</v>
          </cell>
          <cell r="G92">
            <v>2.67</v>
          </cell>
        </row>
        <row r="93">
          <cell r="B93" t="str">
            <v>Республика Дагестан</v>
          </cell>
          <cell r="C93">
            <v>19.5</v>
          </cell>
          <cell r="D93">
            <v>28.2</v>
          </cell>
          <cell r="E93">
            <v>0</v>
          </cell>
          <cell r="F93">
            <v>30</v>
          </cell>
          <cell r="G93">
            <v>2.67</v>
          </cell>
        </row>
        <row r="94">
          <cell r="B94" t="str">
            <v>Республика Ингушетия</v>
          </cell>
          <cell r="C94">
            <v>19.5</v>
          </cell>
          <cell r="D94">
            <v>28.2</v>
          </cell>
          <cell r="E94">
            <v>0</v>
          </cell>
          <cell r="F94">
            <v>30</v>
          </cell>
          <cell r="G94">
            <v>2.67</v>
          </cell>
        </row>
        <row r="95">
          <cell r="B95" t="str">
            <v>Республика Калмыкия</v>
          </cell>
          <cell r="C95">
            <v>19.5</v>
          </cell>
          <cell r="D95">
            <v>28.2</v>
          </cell>
          <cell r="E95">
            <v>0</v>
          </cell>
          <cell r="F95">
            <v>30</v>
          </cell>
          <cell r="G95">
            <v>2.67</v>
          </cell>
        </row>
        <row r="96">
          <cell r="B96" t="str">
            <v>Республика Карелия</v>
          </cell>
          <cell r="C96">
            <v>30.8</v>
          </cell>
          <cell r="D96">
            <v>44.4</v>
          </cell>
          <cell r="E96">
            <v>0</v>
          </cell>
          <cell r="F96">
            <v>30</v>
          </cell>
          <cell r="G96">
            <v>2.67</v>
          </cell>
        </row>
        <row r="97">
          <cell r="B97" t="str">
            <v>Республика Коми</v>
          </cell>
          <cell r="C97">
            <v>32</v>
          </cell>
          <cell r="D97">
            <v>41.6</v>
          </cell>
          <cell r="E97">
            <v>0</v>
          </cell>
          <cell r="F97">
            <v>30</v>
          </cell>
          <cell r="G97">
            <v>2.67</v>
          </cell>
        </row>
        <row r="98">
          <cell r="B98" t="str">
            <v>Республика Марий-Эл</v>
          </cell>
          <cell r="C98">
            <v>20.7</v>
          </cell>
          <cell r="D98">
            <v>29.8</v>
          </cell>
          <cell r="E98">
            <v>0</v>
          </cell>
          <cell r="F98">
            <v>30</v>
          </cell>
          <cell r="G98">
            <v>2.67</v>
          </cell>
        </row>
        <row r="99">
          <cell r="B99" t="str">
            <v>Республика Мордовия</v>
          </cell>
          <cell r="C99">
            <v>19.5</v>
          </cell>
          <cell r="D99">
            <v>28.2</v>
          </cell>
          <cell r="E99">
            <v>0</v>
          </cell>
          <cell r="F99">
            <v>30</v>
          </cell>
          <cell r="G99">
            <v>2.67</v>
          </cell>
        </row>
        <row r="100">
          <cell r="B100" t="str">
            <v>Республика Саха (Якутия)</v>
          </cell>
          <cell r="C100">
            <v>40.4</v>
          </cell>
          <cell r="D100">
            <v>58.2</v>
          </cell>
          <cell r="E100">
            <v>0</v>
          </cell>
          <cell r="F100">
            <v>30</v>
          </cell>
          <cell r="G100">
            <v>2.67</v>
          </cell>
        </row>
        <row r="101">
          <cell r="B101" t="str">
            <v>Республика Северная Осетия — Алания</v>
          </cell>
          <cell r="C101">
            <v>20.7</v>
          </cell>
          <cell r="D101">
            <v>29.8</v>
          </cell>
          <cell r="E101">
            <v>0</v>
          </cell>
          <cell r="F101">
            <v>30</v>
          </cell>
          <cell r="G101">
            <v>2.67</v>
          </cell>
        </row>
        <row r="102">
          <cell r="B102" t="str">
            <v>Республика Татарстан</v>
          </cell>
          <cell r="C102">
            <v>29.9</v>
          </cell>
          <cell r="D102">
            <v>43.1</v>
          </cell>
          <cell r="E102">
            <v>0</v>
          </cell>
          <cell r="F102">
            <v>30</v>
          </cell>
          <cell r="G102">
            <v>2.67</v>
          </cell>
        </row>
        <row r="103">
          <cell r="B103" t="str">
            <v>Республика Тыва</v>
          </cell>
          <cell r="C103">
            <v>29.9</v>
          </cell>
          <cell r="D103">
            <v>44.7</v>
          </cell>
          <cell r="E103">
            <v>0</v>
          </cell>
          <cell r="F103">
            <v>30</v>
          </cell>
          <cell r="G103">
            <v>2.67</v>
          </cell>
        </row>
        <row r="104">
          <cell r="B104" t="str">
            <v>Республика Хакасия</v>
          </cell>
          <cell r="C104">
            <v>30</v>
          </cell>
          <cell r="D104">
            <v>43.2</v>
          </cell>
          <cell r="E104">
            <v>0</v>
          </cell>
          <cell r="F104">
            <v>30</v>
          </cell>
          <cell r="G104">
            <v>2.67</v>
          </cell>
        </row>
        <row r="105">
          <cell r="B105" t="str">
            <v>Ростовская область</v>
          </cell>
          <cell r="C105">
            <v>24.7</v>
          </cell>
          <cell r="D105">
            <v>35.5</v>
          </cell>
          <cell r="E105">
            <v>28.568000000000001</v>
          </cell>
          <cell r="F105">
            <v>30</v>
          </cell>
          <cell r="G105">
            <v>2.67</v>
          </cell>
        </row>
        <row r="106">
          <cell r="B106" t="str">
            <v>Рязанская область</v>
          </cell>
          <cell r="C106">
            <v>24.7</v>
          </cell>
          <cell r="D106">
            <v>35.5</v>
          </cell>
          <cell r="E106">
            <v>0</v>
          </cell>
          <cell r="F106">
            <v>30</v>
          </cell>
          <cell r="G106">
            <v>2.67</v>
          </cell>
        </row>
        <row r="107">
          <cell r="B107" t="str">
            <v>Самарская область</v>
          </cell>
          <cell r="C107">
            <v>26</v>
          </cell>
          <cell r="D107">
            <v>37.5</v>
          </cell>
          <cell r="E107">
            <v>0</v>
          </cell>
          <cell r="F107">
            <v>30</v>
          </cell>
          <cell r="G107">
            <v>2.67</v>
          </cell>
        </row>
        <row r="108">
          <cell r="B108" t="str">
            <v>Саратовская область</v>
          </cell>
          <cell r="C108">
            <v>23.9</v>
          </cell>
          <cell r="D108">
            <v>35</v>
          </cell>
          <cell r="E108">
            <v>0</v>
          </cell>
          <cell r="F108">
            <v>30</v>
          </cell>
          <cell r="G108">
            <v>2.67</v>
          </cell>
        </row>
        <row r="109">
          <cell r="B109" t="str">
            <v>Сахалинская область</v>
          </cell>
          <cell r="C109">
            <v>39.6</v>
          </cell>
          <cell r="D109">
            <v>57.1</v>
          </cell>
          <cell r="E109">
            <v>0</v>
          </cell>
          <cell r="F109">
            <v>30</v>
          </cell>
          <cell r="G109">
            <v>2.67</v>
          </cell>
        </row>
        <row r="110">
          <cell r="B110" t="str">
            <v>Свердловская область</v>
          </cell>
          <cell r="C110">
            <v>31</v>
          </cell>
          <cell r="D110">
            <v>44.4</v>
          </cell>
          <cell r="E110">
            <v>35.917000000000002</v>
          </cell>
          <cell r="F110">
            <v>30</v>
          </cell>
          <cell r="G110">
            <v>2.67</v>
          </cell>
        </row>
        <row r="111">
          <cell r="B111" t="str">
            <v>Смоленская область</v>
          </cell>
          <cell r="C111">
            <v>23.9</v>
          </cell>
          <cell r="D111">
            <v>35</v>
          </cell>
          <cell r="E111">
            <v>0</v>
          </cell>
          <cell r="F111">
            <v>30</v>
          </cell>
          <cell r="G111">
            <v>2.67</v>
          </cell>
        </row>
        <row r="112">
          <cell r="B112" t="str">
            <v>Ставропольский край</v>
          </cell>
          <cell r="C112">
            <v>24.7</v>
          </cell>
          <cell r="D112">
            <v>35.5</v>
          </cell>
          <cell r="E112">
            <v>28.568000000000001</v>
          </cell>
          <cell r="F112">
            <v>30</v>
          </cell>
          <cell r="G112">
            <v>2.67</v>
          </cell>
        </row>
        <row r="113">
          <cell r="B113" t="str">
            <v>Тамбовская область</v>
          </cell>
          <cell r="C113">
            <v>20.7</v>
          </cell>
          <cell r="D113">
            <v>29.8</v>
          </cell>
          <cell r="E113">
            <v>0</v>
          </cell>
          <cell r="F113">
            <v>30</v>
          </cell>
          <cell r="G113">
            <v>2.67</v>
          </cell>
        </row>
        <row r="114">
          <cell r="B114" t="str">
            <v>Тверская область</v>
          </cell>
          <cell r="C114">
            <v>23.9</v>
          </cell>
          <cell r="D114">
            <v>35</v>
          </cell>
          <cell r="E114">
            <v>0</v>
          </cell>
          <cell r="F114">
            <v>30</v>
          </cell>
          <cell r="G114">
            <v>2.67</v>
          </cell>
        </row>
        <row r="115">
          <cell r="B115" t="str">
            <v>Томская область</v>
          </cell>
          <cell r="C115">
            <v>30.2</v>
          </cell>
          <cell r="D115">
            <v>44.3</v>
          </cell>
          <cell r="E115">
            <v>0</v>
          </cell>
          <cell r="F115">
            <v>30</v>
          </cell>
          <cell r="G115">
            <v>2.67</v>
          </cell>
        </row>
        <row r="116">
          <cell r="B116" t="str">
            <v>Тульская область</v>
          </cell>
          <cell r="C116">
            <v>26</v>
          </cell>
          <cell r="D116">
            <v>37.5</v>
          </cell>
          <cell r="E116">
            <v>0</v>
          </cell>
          <cell r="F116">
            <v>30</v>
          </cell>
          <cell r="G116">
            <v>2.67</v>
          </cell>
        </row>
        <row r="117">
          <cell r="B117" t="str">
            <v>Тюменская область</v>
          </cell>
          <cell r="C117">
            <v>37.299999999999997</v>
          </cell>
          <cell r="D117">
            <v>48.5</v>
          </cell>
          <cell r="E117">
            <v>0</v>
          </cell>
          <cell r="F117">
            <v>30</v>
          </cell>
          <cell r="G117">
            <v>2.67</v>
          </cell>
        </row>
        <row r="118">
          <cell r="B118" t="str">
            <v>Удмуртская республика</v>
          </cell>
          <cell r="C118">
            <v>24.7</v>
          </cell>
          <cell r="D118">
            <v>35.5</v>
          </cell>
          <cell r="E118">
            <v>0</v>
          </cell>
          <cell r="F118">
            <v>30</v>
          </cell>
          <cell r="G118">
            <v>2.67</v>
          </cell>
        </row>
        <row r="119">
          <cell r="B119" t="str">
            <v>Ульяновская область</v>
          </cell>
          <cell r="C119">
            <v>20.7</v>
          </cell>
          <cell r="D119">
            <v>29.8</v>
          </cell>
          <cell r="E119">
            <v>24.439</v>
          </cell>
          <cell r="F119">
            <v>30</v>
          </cell>
          <cell r="G119">
            <v>2.67</v>
          </cell>
        </row>
        <row r="120">
          <cell r="B120" t="str">
            <v>Хабаровский край</v>
          </cell>
          <cell r="C120">
            <v>32.299999999999997</v>
          </cell>
          <cell r="D120">
            <v>47</v>
          </cell>
          <cell r="E120">
            <v>0</v>
          </cell>
          <cell r="F120">
            <v>30</v>
          </cell>
          <cell r="G120">
            <v>2.67</v>
          </cell>
        </row>
        <row r="121">
          <cell r="B121" t="str">
            <v>Ханты-Мансийский автономный округ - Югра</v>
          </cell>
          <cell r="C121">
            <v>42.7</v>
          </cell>
          <cell r="D121">
            <v>61.5</v>
          </cell>
          <cell r="E121">
            <v>0</v>
          </cell>
          <cell r="F121">
            <v>30</v>
          </cell>
          <cell r="G121">
            <v>2.67</v>
          </cell>
        </row>
        <row r="122">
          <cell r="B122" t="str">
            <v>Челябинская область</v>
          </cell>
          <cell r="C122">
            <v>29.9</v>
          </cell>
          <cell r="D122">
            <v>43.1</v>
          </cell>
          <cell r="E122">
            <v>0</v>
          </cell>
          <cell r="F122">
            <v>30</v>
          </cell>
          <cell r="G122">
            <v>2.67</v>
          </cell>
        </row>
        <row r="123">
          <cell r="B123" t="str">
            <v>Чеченская республика</v>
          </cell>
          <cell r="C123">
            <v>19.5</v>
          </cell>
          <cell r="D123">
            <v>28.2</v>
          </cell>
          <cell r="E123">
            <v>0</v>
          </cell>
          <cell r="F123">
            <v>30</v>
          </cell>
          <cell r="G123">
            <v>2.67</v>
          </cell>
        </row>
        <row r="124">
          <cell r="B124" t="str">
            <v>Чувашская республика</v>
          </cell>
          <cell r="C124">
            <v>20.7</v>
          </cell>
          <cell r="D124">
            <v>29.8</v>
          </cell>
          <cell r="E124">
            <v>0</v>
          </cell>
          <cell r="F124">
            <v>30</v>
          </cell>
          <cell r="G124">
            <v>2.67</v>
          </cell>
        </row>
        <row r="125">
          <cell r="B125" t="str">
            <v>Чукотский автономный округ</v>
          </cell>
          <cell r="C125">
            <v>53</v>
          </cell>
          <cell r="D125">
            <v>76.400000000000006</v>
          </cell>
          <cell r="E125">
            <v>0</v>
          </cell>
          <cell r="F125">
            <v>30</v>
          </cell>
          <cell r="G125">
            <v>2.67</v>
          </cell>
        </row>
        <row r="126">
          <cell r="B126" t="str">
            <v>Ямало-Ненецкий автономный округ</v>
          </cell>
          <cell r="C126">
            <v>53.6</v>
          </cell>
          <cell r="D126">
            <v>77.3</v>
          </cell>
          <cell r="E126">
            <v>0</v>
          </cell>
          <cell r="F126">
            <v>30</v>
          </cell>
          <cell r="G126">
            <v>2.67</v>
          </cell>
        </row>
        <row r="127">
          <cell r="B127" t="str">
            <v>Ярославская область</v>
          </cell>
          <cell r="C127">
            <v>23.9</v>
          </cell>
          <cell r="D127">
            <v>35</v>
          </cell>
          <cell r="E127">
            <v>0</v>
          </cell>
          <cell r="F127">
            <v>30</v>
          </cell>
          <cell r="G127">
            <v>2.67</v>
          </cell>
        </row>
        <row r="134">
          <cell r="B134" t="str">
            <v>Субъект РФ</v>
          </cell>
          <cell r="C134" t="str">
            <v>Количество объектов ГМИ в БП 2016-2018</v>
          </cell>
          <cell r="D134" t="str">
            <v>Максимальный уровнь оптовых цен на газ,тыс. руб./1 м3 (без НДС)*</v>
          </cell>
          <cell r="E134" t="str">
            <v>Макимальный тариф на ЭЭ</v>
          </cell>
        </row>
        <row r="135">
          <cell r="B135" t="str">
            <v>Курганская область</v>
          </cell>
          <cell r="C135">
            <v>6</v>
          </cell>
          <cell r="D135">
            <v>3.9861999999999997</v>
          </cell>
          <cell r="E135">
            <v>5.8768592418918608</v>
          </cell>
        </row>
        <row r="136">
          <cell r="B136" t="str">
            <v>Оренбургская область</v>
          </cell>
          <cell r="C136">
            <v>13</v>
          </cell>
          <cell r="D136">
            <v>4.2274700000000003</v>
          </cell>
          <cell r="E136">
            <v>4.6609573297763029</v>
          </cell>
        </row>
        <row r="137">
          <cell r="B137" t="str">
            <v>Пермский край</v>
          </cell>
          <cell r="C137">
            <v>15</v>
          </cell>
          <cell r="D137">
            <v>4.1120799999999997</v>
          </cell>
          <cell r="E137">
            <v>3.9516812143755611</v>
          </cell>
        </row>
        <row r="138">
          <cell r="B138" t="str">
            <v>Республика Башкортостан</v>
          </cell>
          <cell r="C138">
            <v>18</v>
          </cell>
          <cell r="D138">
            <v>4.3848199999999995</v>
          </cell>
          <cell r="E138">
            <v>3.6927391404990999</v>
          </cell>
        </row>
        <row r="139">
          <cell r="B139" t="str">
            <v>Свердловская область</v>
          </cell>
          <cell r="C139">
            <v>22</v>
          </cell>
          <cell r="D139">
            <v>4.2064899999999996</v>
          </cell>
          <cell r="E139">
            <v>4.6271822766619826</v>
          </cell>
        </row>
        <row r="140">
          <cell r="B140" t="str">
            <v>Тюменская область</v>
          </cell>
          <cell r="C140">
            <v>4</v>
          </cell>
          <cell r="D140">
            <v>3.6610100000000001</v>
          </cell>
          <cell r="E140">
            <v>3.9066478102231339</v>
          </cell>
        </row>
        <row r="141">
          <cell r="B141" t="str">
            <v>Удмуртская республика</v>
          </cell>
          <cell r="C141">
            <v>10</v>
          </cell>
          <cell r="D141">
            <v>4.2589399999999991</v>
          </cell>
          <cell r="E141">
            <v>3.7490308956896352</v>
          </cell>
        </row>
        <row r="142">
          <cell r="B142" t="str">
            <v>Ханты-Мансийский автономный округ - Югра</v>
          </cell>
          <cell r="C142">
            <v>12</v>
          </cell>
          <cell r="D142">
            <v>3.2519</v>
          </cell>
          <cell r="E142">
            <v>3.9066478102231339</v>
          </cell>
        </row>
        <row r="143">
          <cell r="B143" t="str">
            <v>Челябинская область</v>
          </cell>
          <cell r="C143">
            <v>17</v>
          </cell>
          <cell r="D143">
            <v>4.3008999999999995</v>
          </cell>
          <cell r="E143">
            <v>3.9967146185279891</v>
          </cell>
        </row>
        <row r="144">
          <cell r="B144" t="str">
            <v>Ямало-Ненецкий автономный округ</v>
          </cell>
          <cell r="C144">
            <v>5</v>
          </cell>
          <cell r="D144">
            <v>2.7693599999999998</v>
          </cell>
          <cell r="E144">
            <v>5.6854672742440417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B146" t="str">
            <v>Республика Татарстан</v>
          </cell>
          <cell r="C146">
            <v>25</v>
          </cell>
          <cell r="D146">
            <v>4.4477599999999997</v>
          </cell>
          <cell r="E146">
            <v>4.3457235007093065</v>
          </cell>
        </row>
        <row r="147">
          <cell r="B147" t="str">
            <v>Чувашская республика</v>
          </cell>
          <cell r="C147">
            <v>5</v>
          </cell>
          <cell r="D147">
            <v>4.5316799999999997</v>
          </cell>
          <cell r="E147">
            <v>3.8278393529563841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 t="str">
            <v>Калининградская область</v>
          </cell>
          <cell r="C149">
            <v>6</v>
          </cell>
          <cell r="D149">
            <v>4.8883399999999995</v>
          </cell>
          <cell r="E149">
            <v>3.8728727571088122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</row>
        <row r="151">
          <cell r="B151" t="str">
            <v>Астраханская область</v>
          </cell>
          <cell r="C151">
            <v>6</v>
          </cell>
          <cell r="D151">
            <v>4.0806100000000001</v>
          </cell>
          <cell r="E151">
            <v>4.2331399903282367</v>
          </cell>
        </row>
        <row r="152">
          <cell r="B152" t="str">
            <v>Волгоградская область</v>
          </cell>
          <cell r="C152">
            <v>10</v>
          </cell>
          <cell r="D152">
            <v>4.8778500000000005</v>
          </cell>
          <cell r="E152">
            <v>5.7079839763202562</v>
          </cell>
        </row>
        <row r="153">
          <cell r="B153" t="str">
            <v>Краснодарский край</v>
          </cell>
          <cell r="C153">
            <v>38</v>
          </cell>
          <cell r="D153">
            <v>5.1505900000000002</v>
          </cell>
          <cell r="E153">
            <v>5.6516922211297196</v>
          </cell>
        </row>
        <row r="154">
          <cell r="B154" t="str">
            <v>Республика Адыгея</v>
          </cell>
          <cell r="C154">
            <v>3</v>
          </cell>
          <cell r="D154">
            <v>5.1505900000000002</v>
          </cell>
          <cell r="E154">
            <v>5.5391087107486499</v>
          </cell>
        </row>
        <row r="155">
          <cell r="B155" t="str">
            <v>Республика Калмыкия</v>
          </cell>
          <cell r="C155">
            <v>3</v>
          </cell>
          <cell r="D155">
            <v>5.1505900000000002</v>
          </cell>
          <cell r="E155">
            <v>5.5389359999999996</v>
          </cell>
        </row>
        <row r="156">
          <cell r="B156" t="str">
            <v>Ростовская область</v>
          </cell>
          <cell r="C156">
            <v>27</v>
          </cell>
          <cell r="D156">
            <v>5.1401000000000003</v>
          </cell>
          <cell r="E156">
            <v>5.2238748816816534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 t="str">
            <v>Белгородская область</v>
          </cell>
          <cell r="C158">
            <v>5</v>
          </cell>
          <cell r="D158">
            <v>5.1086299999999998</v>
          </cell>
          <cell r="E158">
            <v>4.120556479947167</v>
          </cell>
        </row>
        <row r="159">
          <cell r="B159" t="str">
            <v>Брянская область</v>
          </cell>
          <cell r="C159">
            <v>3</v>
          </cell>
          <cell r="D159">
            <v>5.1296099999999996</v>
          </cell>
          <cell r="E159">
            <v>5.2351332327197611</v>
          </cell>
        </row>
        <row r="160">
          <cell r="B160" t="str">
            <v>Владимирская область</v>
          </cell>
          <cell r="C160">
            <v>3</v>
          </cell>
          <cell r="D160">
            <v>4.8253999999999992</v>
          </cell>
          <cell r="E160">
            <v>4.4470486600522703</v>
          </cell>
        </row>
        <row r="161">
          <cell r="B161" t="str">
            <v>Воронежская область</v>
          </cell>
          <cell r="C161">
            <v>12</v>
          </cell>
          <cell r="D161">
            <v>5.0456899999999996</v>
          </cell>
          <cell r="E161">
            <v>4.2894317455187716</v>
          </cell>
        </row>
        <row r="162">
          <cell r="B162" t="str">
            <v>Ивановская область</v>
          </cell>
          <cell r="C162">
            <v>1</v>
          </cell>
          <cell r="D162">
            <v>4.7939299999999996</v>
          </cell>
          <cell r="E162">
            <v>4.8636076484622297</v>
          </cell>
        </row>
        <row r="163">
          <cell r="B163" t="str">
            <v>Калужская область</v>
          </cell>
          <cell r="C163">
            <v>4</v>
          </cell>
          <cell r="D163">
            <v>5.1086299999999998</v>
          </cell>
          <cell r="E163">
            <v>4.705990733928731</v>
          </cell>
        </row>
        <row r="164">
          <cell r="B164" t="str">
            <v>Костромская область</v>
          </cell>
          <cell r="C164">
            <v>2</v>
          </cell>
          <cell r="D164">
            <v>4.7939299999999996</v>
          </cell>
          <cell r="E164">
            <v>4.8973827015765501</v>
          </cell>
        </row>
        <row r="165">
          <cell r="B165" t="str">
            <v>Курская область</v>
          </cell>
          <cell r="C165">
            <v>4</v>
          </cell>
          <cell r="D165">
            <v>5.0456899999999996</v>
          </cell>
          <cell r="E165">
            <v>5.0212245629957275</v>
          </cell>
        </row>
        <row r="166">
          <cell r="B166" t="str">
            <v>Липецкая область</v>
          </cell>
          <cell r="C166">
            <v>2</v>
          </cell>
          <cell r="D166">
            <v>4.9932399999999992</v>
          </cell>
          <cell r="E166">
            <v>5.5165920086724372</v>
          </cell>
        </row>
        <row r="167">
          <cell r="B167" t="str">
            <v>Москва</v>
          </cell>
          <cell r="C167">
            <v>12</v>
          </cell>
          <cell r="D167">
            <v>5.0456899999999996</v>
          </cell>
          <cell r="E167">
            <v>3.9516812143755611</v>
          </cell>
        </row>
        <row r="168">
          <cell r="B168" t="str">
            <v>Московская область</v>
          </cell>
          <cell r="C168">
            <v>8</v>
          </cell>
          <cell r="D168">
            <v>5.0456899999999996</v>
          </cell>
          <cell r="E168">
            <v>3.9516812143755611</v>
          </cell>
        </row>
        <row r="169">
          <cell r="B169" t="str">
            <v>Орловская область</v>
          </cell>
          <cell r="C169">
            <v>2</v>
          </cell>
          <cell r="D169">
            <v>5.1086299999999998</v>
          </cell>
          <cell r="E169">
            <v>4.7735408401573736</v>
          </cell>
        </row>
        <row r="170">
          <cell r="B170" t="str">
            <v>Рязанская область</v>
          </cell>
          <cell r="C170">
            <v>5</v>
          </cell>
          <cell r="D170">
            <v>4.9302999999999999</v>
          </cell>
          <cell r="E170">
            <v>4.1092981289090593</v>
          </cell>
        </row>
        <row r="171">
          <cell r="B171" t="str">
            <v>Смоленская область</v>
          </cell>
          <cell r="C171">
            <v>2</v>
          </cell>
          <cell r="D171">
            <v>4.8988299999999994</v>
          </cell>
          <cell r="E171">
            <v>5.1563247754530117</v>
          </cell>
        </row>
        <row r="172">
          <cell r="B172" t="str">
            <v>Тамбовская область</v>
          </cell>
          <cell r="C172">
            <v>1</v>
          </cell>
          <cell r="D172">
            <v>4.8463799999999999</v>
          </cell>
          <cell r="E172">
            <v>4.7960575422335872</v>
          </cell>
        </row>
        <row r="173">
          <cell r="B173" t="str">
            <v>Тверская область</v>
          </cell>
          <cell r="C173">
            <v>1</v>
          </cell>
          <cell r="D173">
            <v>4.75197</v>
          </cell>
          <cell r="E173">
            <v>5.3026833389484027</v>
          </cell>
        </row>
        <row r="174">
          <cell r="B174" t="str">
            <v>Тульская область</v>
          </cell>
          <cell r="C174">
            <v>2</v>
          </cell>
          <cell r="D174">
            <v>5.0351999999999997</v>
          </cell>
          <cell r="E174">
            <v>4.8636076484622297</v>
          </cell>
        </row>
        <row r="175">
          <cell r="B175" t="str">
            <v>Ярославская область</v>
          </cell>
          <cell r="C175">
            <v>4</v>
          </cell>
          <cell r="D175">
            <v>4.6470699999999994</v>
          </cell>
          <cell r="E175">
            <v>4.6947323828906242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B177" t="str">
            <v>Кировская область</v>
          </cell>
          <cell r="C177">
            <v>4</v>
          </cell>
          <cell r="D177">
            <v>4.4058000000000002</v>
          </cell>
          <cell r="E177">
            <v>4.8298325953479084</v>
          </cell>
        </row>
        <row r="178">
          <cell r="B178" t="str">
            <v>Нижегородская область</v>
          </cell>
          <cell r="C178">
            <v>5</v>
          </cell>
          <cell r="D178">
            <v>4.6575600000000001</v>
          </cell>
          <cell r="E178">
            <v>4.8636076484622297</v>
          </cell>
        </row>
        <row r="179">
          <cell r="B179" t="str">
            <v>Пензенская область</v>
          </cell>
          <cell r="C179">
            <v>2</v>
          </cell>
          <cell r="D179">
            <v>4.6995200000000006</v>
          </cell>
          <cell r="E179">
            <v>4.5145987662809119</v>
          </cell>
        </row>
        <row r="180">
          <cell r="B180" t="str">
            <v>Республика Мордовия</v>
          </cell>
          <cell r="C180">
            <v>2</v>
          </cell>
          <cell r="D180">
            <v>4.6365799999999995</v>
          </cell>
          <cell r="E180">
            <v>4.5483738193952332</v>
          </cell>
        </row>
        <row r="181">
          <cell r="B181" t="str">
            <v>Самарская область</v>
          </cell>
          <cell r="C181">
            <v>10</v>
          </cell>
          <cell r="D181">
            <v>4.5211899999999989</v>
          </cell>
          <cell r="E181">
            <v>4.7285074360049455</v>
          </cell>
        </row>
        <row r="182">
          <cell r="B182" t="str">
            <v>Саратовская область</v>
          </cell>
          <cell r="C182">
            <v>8</v>
          </cell>
          <cell r="D182">
            <v>4.7939299999999996</v>
          </cell>
          <cell r="E182">
            <v>4.8185742443098016</v>
          </cell>
        </row>
        <row r="183">
          <cell r="B183" t="str">
            <v>Ульяновская область</v>
          </cell>
          <cell r="C183">
            <v>6</v>
          </cell>
          <cell r="D183">
            <v>4.6051099999999989</v>
          </cell>
          <cell r="E183">
            <v>4.6609573297763029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 t="str">
            <v>Вологодская область</v>
          </cell>
          <cell r="C185">
            <v>6</v>
          </cell>
          <cell r="D185">
            <v>4.5421699999999996</v>
          </cell>
          <cell r="E185">
            <v>5.1450664244149049</v>
          </cell>
        </row>
        <row r="186">
          <cell r="B186" t="str">
            <v>Ленинградская область</v>
          </cell>
          <cell r="C186">
            <v>11</v>
          </cell>
          <cell r="D186">
            <v>4.8673599999999997</v>
          </cell>
          <cell r="E186">
            <v>4.266915043442558</v>
          </cell>
        </row>
        <row r="187">
          <cell r="B187" t="str">
            <v>Архангельская область</v>
          </cell>
          <cell r="C187">
            <v>0</v>
          </cell>
          <cell r="D187">
            <v>4.187608</v>
          </cell>
          <cell r="E187">
            <v>5.9444093481205034</v>
          </cell>
        </row>
        <row r="188">
          <cell r="B188" t="str">
            <v>Новгородская область</v>
          </cell>
          <cell r="C188">
            <v>3</v>
          </cell>
          <cell r="D188">
            <v>4.8673599999999997</v>
          </cell>
          <cell r="E188">
            <v>4.8410909463860152</v>
          </cell>
        </row>
        <row r="189">
          <cell r="B189" t="str">
            <v>Республика Коми</v>
          </cell>
          <cell r="C189">
            <v>5</v>
          </cell>
          <cell r="D189">
            <v>3.9652199999999995</v>
          </cell>
          <cell r="E189">
            <v>5.1450664244149049</v>
          </cell>
        </row>
        <row r="190">
          <cell r="B190" t="str">
            <v>Псковская область</v>
          </cell>
          <cell r="C190">
            <v>5</v>
          </cell>
          <cell r="D190">
            <v>3.9652199999999995</v>
          </cell>
          <cell r="E190">
            <v>4.57</v>
          </cell>
        </row>
        <row r="191">
          <cell r="B191" t="str">
            <v>Республика Карелия</v>
          </cell>
          <cell r="C191">
            <v>5</v>
          </cell>
          <cell r="D191">
            <v>3.9652199999999995</v>
          </cell>
          <cell r="E191">
            <v>4.57</v>
          </cell>
        </row>
        <row r="192">
          <cell r="B192" t="str">
            <v>Санкт-Петербург</v>
          </cell>
          <cell r="C192">
            <v>25</v>
          </cell>
          <cell r="D192">
            <v>4.8673599999999997</v>
          </cell>
          <cell r="E192">
            <v>4.266915043442558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 t="str">
            <v>Кабардино - Балкарская республика</v>
          </cell>
          <cell r="C194">
            <v>3</v>
          </cell>
          <cell r="D194">
            <v>5.4443099999999998</v>
          </cell>
          <cell r="E194">
            <v>4.4695653621284848</v>
          </cell>
        </row>
        <row r="195">
          <cell r="B195" t="str">
            <v>Карачаево-Черкесская республика</v>
          </cell>
          <cell r="C195">
            <v>1</v>
          </cell>
          <cell r="D195">
            <v>5.4443099999999998</v>
          </cell>
          <cell r="E195">
            <v>4.9086410526146578</v>
          </cell>
        </row>
        <row r="196">
          <cell r="B196" t="str">
            <v>Республика Дагестан</v>
          </cell>
          <cell r="C196">
            <v>2</v>
          </cell>
          <cell r="D196">
            <v>5.1505900000000002</v>
          </cell>
          <cell r="E196">
            <v>3.1073048865175354</v>
          </cell>
        </row>
        <row r="197">
          <cell r="B197" t="str">
            <v>Республика Северная Осетия — Алания</v>
          </cell>
          <cell r="C197">
            <v>2</v>
          </cell>
          <cell r="D197">
            <v>5.4443099999999998</v>
          </cell>
          <cell r="E197">
            <v>5.1112913713005836</v>
          </cell>
        </row>
        <row r="198">
          <cell r="B198" t="str">
            <v>Чеченская Республика</v>
          </cell>
          <cell r="C198">
            <v>2</v>
          </cell>
          <cell r="D198">
            <v>5.4443099999999998</v>
          </cell>
          <cell r="E198">
            <v>4.54</v>
          </cell>
        </row>
        <row r="199">
          <cell r="B199" t="str">
            <v>Ставропольский край</v>
          </cell>
          <cell r="C199">
            <v>36</v>
          </cell>
          <cell r="D199">
            <v>5.4443099999999998</v>
          </cell>
          <cell r="E199">
            <v>5.1112913713005836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 t="str">
            <v>Алтайский край</v>
          </cell>
          <cell r="C201">
            <v>4</v>
          </cell>
          <cell r="D201">
            <v>4.6575600000000001</v>
          </cell>
          <cell r="E201">
            <v>4.2781733944806648</v>
          </cell>
        </row>
        <row r="202">
          <cell r="B202" t="str">
            <v>Иркутская область</v>
          </cell>
          <cell r="C202">
            <v>1</v>
          </cell>
          <cell r="D202">
            <v>4.6575600000000001</v>
          </cell>
          <cell r="E202">
            <v>2.7808127064124326</v>
          </cell>
        </row>
        <row r="203">
          <cell r="B203" t="str">
            <v>Камчатский край</v>
          </cell>
          <cell r="C203">
            <v>2</v>
          </cell>
          <cell r="D203">
            <v>6.7135999999999996</v>
          </cell>
          <cell r="E203">
            <v>5.572883763862972</v>
          </cell>
        </row>
        <row r="204">
          <cell r="B204" t="str">
            <v>Кемеровская область</v>
          </cell>
          <cell r="C204">
            <v>9</v>
          </cell>
          <cell r="D204">
            <v>4.6785399999999999</v>
          </cell>
          <cell r="E204">
            <v>3.5238638749274949</v>
          </cell>
        </row>
        <row r="205">
          <cell r="B205" t="str">
            <v>Новосибирская область</v>
          </cell>
          <cell r="C205">
            <v>11</v>
          </cell>
          <cell r="D205">
            <v>4.426779999999999</v>
          </cell>
          <cell r="E205">
            <v>3.2311467479367129</v>
          </cell>
        </row>
        <row r="206">
          <cell r="B206" t="str">
            <v>Омская область</v>
          </cell>
          <cell r="C206">
            <v>6</v>
          </cell>
          <cell r="D206">
            <v>4.2694299999999998</v>
          </cell>
          <cell r="E206">
            <v>3.1410799396318567</v>
          </cell>
        </row>
        <row r="207">
          <cell r="B207" t="str">
            <v>Приморский край</v>
          </cell>
          <cell r="C207">
            <v>1</v>
          </cell>
          <cell r="D207">
            <v>4.5526599999999995</v>
          </cell>
          <cell r="E207">
            <v>4.807315893271694</v>
          </cell>
        </row>
        <row r="208">
          <cell r="B208" t="str">
            <v>Республика Алтай</v>
          </cell>
          <cell r="C208">
            <v>1</v>
          </cell>
          <cell r="D208">
            <v>5.0247099999999998</v>
          </cell>
          <cell r="E208">
            <v>5.4490419024437937</v>
          </cell>
        </row>
        <row r="209">
          <cell r="B209" t="str">
            <v>Сахалинская область</v>
          </cell>
          <cell r="C209">
            <v>4</v>
          </cell>
          <cell r="D209">
            <v>2.1294699999999995</v>
          </cell>
          <cell r="E209">
            <v>5.9331509970823957</v>
          </cell>
        </row>
        <row r="210">
          <cell r="B210" t="str">
            <v>Томская область</v>
          </cell>
          <cell r="C210">
            <v>7</v>
          </cell>
          <cell r="D210">
            <v>4.3323699999999992</v>
          </cell>
          <cell r="E210">
            <v>5.0549996161100488</v>
          </cell>
        </row>
        <row r="211">
          <cell r="B211" t="str">
            <v>Амурская область</v>
          </cell>
          <cell r="C211">
            <v>0</v>
          </cell>
          <cell r="D211">
            <v>3.2519</v>
          </cell>
          <cell r="E211">
            <v>5.4940753065962218</v>
          </cell>
        </row>
        <row r="212">
          <cell r="B212" t="str">
            <v>Еврейская автономная область</v>
          </cell>
          <cell r="C212">
            <v>0</v>
          </cell>
          <cell r="D212">
            <v>3.2519</v>
          </cell>
          <cell r="E212">
            <v>4.5033404152428052</v>
          </cell>
        </row>
        <row r="213">
          <cell r="B213" t="str">
            <v>Хабаровский край</v>
          </cell>
          <cell r="C213">
            <v>2</v>
          </cell>
          <cell r="D213">
            <v>2.74838</v>
          </cell>
          <cell r="E213">
            <v>4.4245319579760558</v>
          </cell>
        </row>
      </sheetData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XLR_NoRangeSheet"/>
      <sheetName val="СПИСКИ"/>
      <sheetName val="Источник данных"/>
      <sheetName val="Перечень статей_по Б(фп)"/>
      <sheetName val="Реестр"/>
      <sheetName val="2"/>
      <sheetName val="Р_Промышленный"/>
      <sheetName val="Р_Промышленный (ГТС)"/>
      <sheetName val="Р_Потенциальный"/>
      <sheetName val="Р_Потенциальный (ГТС)"/>
      <sheetName val="Р_Социальный"/>
      <sheetName val="Р_Социальный (ГТС)"/>
      <sheetName val="Н"/>
      <sheetName val="Р_МТГ"/>
      <sheetName val="Анализ чувствительности"/>
      <sheetName val="Результат Сценариев"/>
    </sheetNames>
    <sheetDataSet>
      <sheetData sheetId="0"/>
      <sheetData sheetId="1">
        <row r="6">
          <cell r="B6" t="str">
            <v>по центру ответственности Финансовый отдел</v>
          </cell>
          <cell r="F6" t="str">
            <v>Зам.ген.директора по экономике и финансам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"/>
      <sheetName val="Р_МПГ"/>
      <sheetName val="Р_МТГ"/>
      <sheetName val="Р_МПГ (СО)"/>
      <sheetName val="Р_СО"/>
      <sheetName val="БД СГ"/>
      <sheetName val="БД ДГ"/>
      <sheetName val="БД МТГ"/>
      <sheetName val="Р_Потенциальный"/>
      <sheetName val="Р_Потенциальный (ГТС)"/>
      <sheetName val="Объекты - Сценарий 1"/>
      <sheetName val="Р_Промышленный"/>
      <sheetName val="Р_Промышленный (ГТС)"/>
      <sheetName val="Р_Социальный"/>
      <sheetName val="Р_Социальный (ГТС)"/>
      <sheetName val="Результат Сценариев"/>
      <sheetName val="Анализ чувствительности"/>
      <sheetName val="БД СО"/>
      <sheetName val="БД ГТО"/>
      <sheetName val="БД ГРО"/>
      <sheetName val="БД РГК"/>
      <sheetName val="Деб. Задолжность"/>
      <sheetName val="Цен"/>
      <sheetName val="Q1"/>
      <sheetName val="Q2"/>
      <sheetName val="Q3"/>
      <sheetName val="ФЭМ_Республика_Татарстан"/>
    </sheetNames>
    <sheetDataSet>
      <sheetData sheetId="0">
        <row r="5">
          <cell r="B5" t="str">
            <v>Республика Татарстан</v>
          </cell>
        </row>
        <row r="6">
          <cell r="B6">
            <v>2022</v>
          </cell>
        </row>
        <row r="7">
          <cell r="B7">
            <v>54</v>
          </cell>
        </row>
        <row r="8">
          <cell r="B8">
            <v>0.12</v>
          </cell>
        </row>
        <row r="9">
          <cell r="B9">
            <v>0.2</v>
          </cell>
        </row>
        <row r="10">
          <cell r="B10">
            <v>2.1999999999999999E-2</v>
          </cell>
        </row>
        <row r="11">
          <cell r="B11">
            <v>0.2</v>
          </cell>
        </row>
        <row r="12">
          <cell r="B12">
            <v>0.3</v>
          </cell>
        </row>
        <row r="20">
          <cell r="B20">
            <v>13.04</v>
          </cell>
        </row>
      </sheetData>
      <sheetData sheetId="1"/>
      <sheetData sheetId="2">
        <row r="224">
          <cell r="D224">
            <v>5482.3456100800313</v>
          </cell>
        </row>
      </sheetData>
      <sheetData sheetId="3"/>
      <sheetData sheetId="4"/>
      <sheetData sheetId="5"/>
      <sheetData sheetId="6"/>
      <sheetData sheetId="7"/>
      <sheetData sheetId="8">
        <row r="588">
          <cell r="E588">
            <v>71365.472454734801</v>
          </cell>
        </row>
        <row r="589">
          <cell r="E589">
            <v>9355.5659897219139</v>
          </cell>
        </row>
        <row r="590">
          <cell r="E590" t="str">
            <v>—</v>
          </cell>
        </row>
        <row r="649">
          <cell r="E649">
            <v>71365.472454734845</v>
          </cell>
        </row>
        <row r="650">
          <cell r="E650">
            <v>9355.5659897219139</v>
          </cell>
        </row>
        <row r="651">
          <cell r="E651" t="str">
            <v>—</v>
          </cell>
        </row>
        <row r="732">
          <cell r="C732">
            <v>7654411.4895190978</v>
          </cell>
        </row>
        <row r="820">
          <cell r="C820">
            <v>31067724.559893634</v>
          </cell>
        </row>
      </sheetData>
      <sheetData sheetId="9">
        <row r="587">
          <cell r="E587">
            <v>32643.336405322061</v>
          </cell>
        </row>
        <row r="588">
          <cell r="E588">
            <v>4222.8346241470563</v>
          </cell>
        </row>
        <row r="589">
          <cell r="E589" t="str">
            <v>—</v>
          </cell>
        </row>
        <row r="648">
          <cell r="E648">
            <v>32643.336405322061</v>
          </cell>
        </row>
        <row r="649">
          <cell r="E649">
            <v>4222.8346241470563</v>
          </cell>
        </row>
        <row r="650">
          <cell r="E650" t="str">
            <v>—</v>
          </cell>
        </row>
        <row r="731">
          <cell r="C731">
            <v>0</v>
          </cell>
        </row>
        <row r="819">
          <cell r="C819">
            <v>0</v>
          </cell>
        </row>
      </sheetData>
      <sheetData sheetId="10"/>
      <sheetData sheetId="11">
        <row r="590">
          <cell r="E590" t="e">
            <v>#REF!</v>
          </cell>
        </row>
        <row r="591">
          <cell r="E591" t="e">
            <v>#REF!</v>
          </cell>
        </row>
        <row r="592">
          <cell r="E592" t="str">
            <v>—</v>
          </cell>
        </row>
        <row r="651">
          <cell r="E651" t="e">
            <v>#REF!</v>
          </cell>
        </row>
        <row r="652">
          <cell r="E652" t="e">
            <v>#REF!</v>
          </cell>
        </row>
        <row r="653">
          <cell r="E653" t="str">
            <v>—</v>
          </cell>
        </row>
        <row r="734">
          <cell r="C734" t="e">
            <v>#REF!</v>
          </cell>
        </row>
        <row r="824">
          <cell r="C824" t="e">
            <v>#REF!</v>
          </cell>
        </row>
      </sheetData>
      <sheetData sheetId="12">
        <row r="588">
          <cell r="E588" t="e">
            <v>#REF!</v>
          </cell>
        </row>
        <row r="589">
          <cell r="E589" t="e">
            <v>#REF!</v>
          </cell>
        </row>
        <row r="590">
          <cell r="E590" t="str">
            <v>—</v>
          </cell>
        </row>
        <row r="649">
          <cell r="E649" t="e">
            <v>#REF!</v>
          </cell>
        </row>
        <row r="650">
          <cell r="E650" t="e">
            <v>#REF!</v>
          </cell>
        </row>
        <row r="651">
          <cell r="E651" t="str">
            <v>—</v>
          </cell>
        </row>
        <row r="732">
          <cell r="C732">
            <v>0</v>
          </cell>
        </row>
        <row r="820">
          <cell r="C820">
            <v>0</v>
          </cell>
        </row>
      </sheetData>
      <sheetData sheetId="13">
        <row r="590">
          <cell r="E590" t="e">
            <v>#REF!</v>
          </cell>
        </row>
        <row r="591">
          <cell r="E591" t="e">
            <v>#REF!</v>
          </cell>
        </row>
        <row r="592">
          <cell r="E592" t="str">
            <v>—</v>
          </cell>
        </row>
        <row r="651">
          <cell r="E651" t="e">
            <v>#REF!</v>
          </cell>
        </row>
        <row r="652">
          <cell r="E652" t="e">
            <v>#REF!</v>
          </cell>
        </row>
        <row r="653">
          <cell r="E653" t="str">
            <v>—</v>
          </cell>
        </row>
        <row r="734">
          <cell r="C734" t="e">
            <v>#REF!</v>
          </cell>
        </row>
        <row r="824">
          <cell r="C824" t="e">
            <v>#REF!</v>
          </cell>
        </row>
      </sheetData>
      <sheetData sheetId="14">
        <row r="588">
          <cell r="E588" t="e">
            <v>#REF!</v>
          </cell>
        </row>
        <row r="589">
          <cell r="E589" t="e">
            <v>#REF!</v>
          </cell>
        </row>
        <row r="590">
          <cell r="E590" t="str">
            <v>—</v>
          </cell>
        </row>
        <row r="649">
          <cell r="E649" t="e">
            <v>#REF!</v>
          </cell>
        </row>
        <row r="650">
          <cell r="E650" t="e">
            <v>#REF!</v>
          </cell>
        </row>
        <row r="651">
          <cell r="E651" t="str">
            <v>—</v>
          </cell>
        </row>
        <row r="732">
          <cell r="C732">
            <v>0</v>
          </cell>
        </row>
        <row r="820">
          <cell r="C820">
            <v>0</v>
          </cell>
        </row>
      </sheetData>
      <sheetData sheetId="15">
        <row r="22">
          <cell r="N22">
            <v>1</v>
          </cell>
        </row>
        <row r="25">
          <cell r="N25">
            <v>1</v>
          </cell>
        </row>
      </sheetData>
      <sheetData sheetId="16">
        <row r="2">
          <cell r="C2">
            <v>1</v>
          </cell>
        </row>
        <row r="4">
          <cell r="C4">
            <v>1</v>
          </cell>
        </row>
        <row r="5">
          <cell r="C5">
            <v>1</v>
          </cell>
        </row>
      </sheetData>
      <sheetData sheetId="17"/>
      <sheetData sheetId="18"/>
      <sheetData sheetId="19"/>
      <sheetData sheetId="20"/>
      <sheetData sheetId="21"/>
      <sheetData sheetId="22">
        <row r="3">
          <cell r="A3">
            <v>0</v>
          </cell>
        </row>
      </sheetData>
      <sheetData sheetId="23"/>
      <sheetData sheetId="24"/>
      <sheetData sheetId="25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"/>
      <sheetName val="Р_МПГ"/>
      <sheetName val="Р_МТГ"/>
      <sheetName val="Р_МПГ (СО)"/>
      <sheetName val="Р_СО"/>
      <sheetName val="БД СГ"/>
      <sheetName val="БД ДГ"/>
      <sheetName val="БД МТГ"/>
      <sheetName val="Р_Потенциальный"/>
      <sheetName val="Р_Потенциальный (ГТС)"/>
      <sheetName val="Объекты - Сценарий 1"/>
      <sheetName val="Р_Промышленный"/>
      <sheetName val="Р_Промышленный (ГТС)"/>
      <sheetName val="Р_Социальный"/>
      <sheetName val="Р_Социальный (ГТС)"/>
      <sheetName val="Результат Сценариев"/>
      <sheetName val="Анализ чувствительности"/>
      <sheetName val="БД СО"/>
      <sheetName val="БД ГТО"/>
      <sheetName val="БД ГРО"/>
      <sheetName val="БД РГК"/>
      <sheetName val="Деб. Задолжность"/>
      <sheetName val="Цен"/>
      <sheetName val="Q1"/>
      <sheetName val="Q2"/>
      <sheetName val="Q3"/>
      <sheetName val="ФЭМ_Республика_Татарстан"/>
    </sheetNames>
    <sheetDataSet>
      <sheetData sheetId="0">
        <row r="5">
          <cell r="B5" t="str">
            <v>Республика Татарстан</v>
          </cell>
        </row>
        <row r="6">
          <cell r="B6">
            <v>2022</v>
          </cell>
        </row>
        <row r="7">
          <cell r="B7">
            <v>54</v>
          </cell>
        </row>
        <row r="8">
          <cell r="B8">
            <v>0.12</v>
          </cell>
        </row>
        <row r="9">
          <cell r="B9">
            <v>0.2</v>
          </cell>
        </row>
        <row r="10">
          <cell r="B10">
            <v>2.1999999999999999E-2</v>
          </cell>
        </row>
        <row r="11">
          <cell r="B11">
            <v>0.2</v>
          </cell>
        </row>
        <row r="12">
          <cell r="B12">
            <v>0.3</v>
          </cell>
        </row>
        <row r="20">
          <cell r="B20">
            <v>13.04</v>
          </cell>
        </row>
      </sheetData>
      <sheetData sheetId="1"/>
      <sheetData sheetId="2">
        <row r="224">
          <cell r="D224">
            <v>5482.3456100800313</v>
          </cell>
        </row>
      </sheetData>
      <sheetData sheetId="3"/>
      <sheetData sheetId="4"/>
      <sheetData sheetId="5"/>
      <sheetData sheetId="6"/>
      <sheetData sheetId="7"/>
      <sheetData sheetId="8">
        <row r="588">
          <cell r="E588">
            <v>71365.472454734801</v>
          </cell>
        </row>
        <row r="589">
          <cell r="E589">
            <v>9355.5659897219139</v>
          </cell>
        </row>
        <row r="590">
          <cell r="E590" t="str">
            <v>—</v>
          </cell>
        </row>
        <row r="649">
          <cell r="E649">
            <v>71365.472454734845</v>
          </cell>
        </row>
        <row r="650">
          <cell r="E650">
            <v>9355.5659897219139</v>
          </cell>
        </row>
        <row r="651">
          <cell r="E651" t="str">
            <v>—</v>
          </cell>
        </row>
        <row r="732">
          <cell r="C732">
            <v>7654411.4895190978</v>
          </cell>
        </row>
        <row r="820">
          <cell r="C820">
            <v>31067724.559893634</v>
          </cell>
        </row>
      </sheetData>
      <sheetData sheetId="9">
        <row r="587">
          <cell r="E587">
            <v>32643.336405322061</v>
          </cell>
        </row>
        <row r="588">
          <cell r="E588">
            <v>4222.8346241470563</v>
          </cell>
        </row>
        <row r="589">
          <cell r="E589" t="str">
            <v>—</v>
          </cell>
        </row>
        <row r="648">
          <cell r="E648">
            <v>32643.336405322061</v>
          </cell>
        </row>
        <row r="649">
          <cell r="E649">
            <v>4222.8346241470563</v>
          </cell>
        </row>
        <row r="650">
          <cell r="E650" t="str">
            <v>—</v>
          </cell>
        </row>
        <row r="731">
          <cell r="C731">
            <v>0</v>
          </cell>
        </row>
        <row r="819">
          <cell r="C819">
            <v>0</v>
          </cell>
        </row>
      </sheetData>
      <sheetData sheetId="10"/>
      <sheetData sheetId="11">
        <row r="590">
          <cell r="E590" t="e">
            <v>#REF!</v>
          </cell>
        </row>
        <row r="591">
          <cell r="E591" t="e">
            <v>#REF!</v>
          </cell>
        </row>
        <row r="592">
          <cell r="E592" t="str">
            <v>—</v>
          </cell>
        </row>
        <row r="651">
          <cell r="E651" t="e">
            <v>#REF!</v>
          </cell>
        </row>
        <row r="652">
          <cell r="E652" t="e">
            <v>#REF!</v>
          </cell>
        </row>
        <row r="653">
          <cell r="E653" t="str">
            <v>—</v>
          </cell>
        </row>
        <row r="734">
          <cell r="C734" t="e">
            <v>#REF!</v>
          </cell>
        </row>
        <row r="824">
          <cell r="C824" t="e">
            <v>#REF!</v>
          </cell>
        </row>
      </sheetData>
      <sheetData sheetId="12">
        <row r="588">
          <cell r="E588" t="e">
            <v>#REF!</v>
          </cell>
        </row>
        <row r="589">
          <cell r="E589" t="e">
            <v>#REF!</v>
          </cell>
        </row>
        <row r="590">
          <cell r="E590" t="str">
            <v>—</v>
          </cell>
        </row>
        <row r="649">
          <cell r="E649" t="e">
            <v>#REF!</v>
          </cell>
        </row>
        <row r="650">
          <cell r="E650" t="e">
            <v>#REF!</v>
          </cell>
        </row>
        <row r="651">
          <cell r="E651" t="str">
            <v>—</v>
          </cell>
        </row>
        <row r="732">
          <cell r="C732">
            <v>0</v>
          </cell>
        </row>
        <row r="820">
          <cell r="C820">
            <v>0</v>
          </cell>
        </row>
      </sheetData>
      <sheetData sheetId="13">
        <row r="590">
          <cell r="E590" t="e">
            <v>#REF!</v>
          </cell>
        </row>
        <row r="591">
          <cell r="E591" t="e">
            <v>#REF!</v>
          </cell>
        </row>
        <row r="592">
          <cell r="E592" t="str">
            <v>—</v>
          </cell>
        </row>
        <row r="651">
          <cell r="E651" t="e">
            <v>#REF!</v>
          </cell>
        </row>
        <row r="652">
          <cell r="E652" t="e">
            <v>#REF!</v>
          </cell>
        </row>
        <row r="653">
          <cell r="E653" t="str">
            <v>—</v>
          </cell>
        </row>
        <row r="734">
          <cell r="C734" t="e">
            <v>#REF!</v>
          </cell>
        </row>
        <row r="824">
          <cell r="C824" t="e">
            <v>#REF!</v>
          </cell>
        </row>
      </sheetData>
      <sheetData sheetId="14">
        <row r="588">
          <cell r="E588" t="e">
            <v>#REF!</v>
          </cell>
        </row>
        <row r="589">
          <cell r="E589" t="e">
            <v>#REF!</v>
          </cell>
        </row>
        <row r="590">
          <cell r="E590" t="str">
            <v>—</v>
          </cell>
        </row>
        <row r="649">
          <cell r="E649" t="e">
            <v>#REF!</v>
          </cell>
        </row>
        <row r="650">
          <cell r="E650" t="e">
            <v>#REF!</v>
          </cell>
        </row>
        <row r="651">
          <cell r="E651" t="str">
            <v>—</v>
          </cell>
        </row>
        <row r="732">
          <cell r="C732">
            <v>0</v>
          </cell>
        </row>
        <row r="820">
          <cell r="C820">
            <v>0</v>
          </cell>
        </row>
      </sheetData>
      <sheetData sheetId="15">
        <row r="22">
          <cell r="N22">
            <v>1</v>
          </cell>
        </row>
        <row r="25">
          <cell r="N25">
            <v>1</v>
          </cell>
        </row>
      </sheetData>
      <sheetData sheetId="16">
        <row r="2">
          <cell r="C2">
            <v>1</v>
          </cell>
        </row>
        <row r="4">
          <cell r="C4">
            <v>1</v>
          </cell>
        </row>
        <row r="5">
          <cell r="C5">
            <v>1</v>
          </cell>
        </row>
      </sheetData>
      <sheetData sheetId="17"/>
      <sheetData sheetId="18"/>
      <sheetData sheetId="19"/>
      <sheetData sheetId="20"/>
      <sheetData sheetId="21"/>
      <sheetData sheetId="22">
        <row r="3">
          <cell r="A3">
            <v>0</v>
          </cell>
        </row>
      </sheetData>
      <sheetData sheetId="23"/>
      <sheetData sheetId="24"/>
      <sheetData sheetId="25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8 раб"/>
      <sheetName val="Приложение 8 (опт)"/>
      <sheetName val="список (опт)"/>
      <sheetName val="Приложение 8 (09.10)"/>
      <sheetName val="Приложение 8 (3)"/>
      <sheetName val="список (амб)"/>
      <sheetName val="Приложение 8 (2)"/>
      <sheetName val="список (мин)"/>
      <sheetName val="Лист10"/>
      <sheetName val="2019"/>
      <sheetName val="Приложение 8"/>
      <sheetName val="матрица"/>
      <sheetName val="2020"/>
      <sheetName val="Лист12"/>
      <sheetName val="список"/>
      <sheetName val="Лист2"/>
      <sheetName val="Таблица 1"/>
      <sheetName val="234"/>
      <sheetName val="дата"/>
      <sheetName val="итого_по годам"/>
      <sheetName val="итого_накопительно"/>
      <sheetName val="Регионы"/>
      <sheetName val="0"/>
      <sheetName val="Таблица 2.1"/>
      <sheetName val="Таблица 2.2"/>
      <sheetName val="1"/>
      <sheetName val="меппинг БП"/>
      <sheetName val="Tech"/>
      <sheetName val="СЗ"/>
      <sheetName val="Справочн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B2" t="str">
            <v>Екатеринбург</v>
          </cell>
        </row>
        <row r="3">
          <cell r="B3" t="str">
            <v>Казань</v>
          </cell>
        </row>
        <row r="4">
          <cell r="B4" t="str">
            <v>Москва</v>
          </cell>
        </row>
        <row r="5">
          <cell r="B5" t="str">
            <v>Северо-Западный</v>
          </cell>
        </row>
        <row r="6">
          <cell r="B6" t="str">
            <v>Томск</v>
          </cell>
        </row>
        <row r="7">
          <cell r="B7" t="str">
            <v>Южный</v>
          </cell>
        </row>
      </sheetData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в 2017"/>
      <sheetName val="Лист3"/>
      <sheetName val="РЕЕСТР_К_ЗАГРУЗКЕ"/>
      <sheetName val="Реестр 2.0"/>
      <sheetName val="ПАГЗ и КРИО Свод"/>
      <sheetName val="выкупы 2 кв2017"/>
      <sheetName val="Лист4"/>
      <sheetName val="меппинг БП"/>
      <sheetName val="А.В_Load"/>
      <sheetName val="ИП_2017_Load"/>
      <sheetName val="ИП_2018_Load"/>
      <sheetName val="Сетка_Load"/>
      <sheetName val="Q КПГ_Load"/>
      <sheetName val="Capex_Load"/>
      <sheetName val="Capex_2021"/>
      <sheetName val="Кад.ст.ЗУ_Load"/>
      <sheetName val="Реконструкции_Load"/>
      <sheetName val="Тариф ЭЭ"/>
      <sheetName val="План-график до 2018"/>
      <sheetName val="ВВОД ВРУЧНУЮ"/>
      <sheetName val="объекты для аур"/>
      <sheetName val="отказ от проектов"/>
      <sheetName val="Реестр для филиалов"/>
      <sheetName val="Сверка по налич аморт БДР"/>
      <sheetName val="Справочники"/>
      <sheetName val="Cправочник распределения Cap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1</v>
          </cell>
          <cell r="B5" t="str">
            <v>Республика Адыгея</v>
          </cell>
          <cell r="C5" t="str">
            <v>01</v>
          </cell>
          <cell r="D5" t="str">
            <v>НС</v>
          </cell>
        </row>
        <row r="6">
          <cell r="A6">
            <v>2</v>
          </cell>
          <cell r="B6" t="str">
            <v>Республика Башкортостан</v>
          </cell>
          <cell r="C6" t="str">
            <v>02</v>
          </cell>
          <cell r="D6" t="str">
            <v>В</v>
          </cell>
        </row>
        <row r="7">
          <cell r="A7">
            <v>3</v>
          </cell>
          <cell r="B7" t="str">
            <v>Республика Бурятия</v>
          </cell>
          <cell r="C7" t="str">
            <v>03</v>
          </cell>
          <cell r="D7" t="str">
            <v>ВР</v>
          </cell>
        </row>
        <row r="8">
          <cell r="A8">
            <v>4</v>
          </cell>
          <cell r="B8" t="str">
            <v>Республика Алтай</v>
          </cell>
          <cell r="C8" t="str">
            <v>04</v>
          </cell>
          <cell r="D8" t="str">
            <v>ЧИ</v>
          </cell>
        </row>
        <row r="9">
          <cell r="A9">
            <v>5</v>
          </cell>
          <cell r="B9" t="str">
            <v>Республика Дагестан</v>
          </cell>
          <cell r="C9" t="str">
            <v>05</v>
          </cell>
          <cell r="D9" t="str">
            <v>Р</v>
          </cell>
        </row>
        <row r="10">
          <cell r="A10">
            <v>6</v>
          </cell>
          <cell r="B10" t="str">
            <v>Республика Ингушетия</v>
          </cell>
        </row>
        <row r="11">
          <cell r="A11">
            <v>7</v>
          </cell>
          <cell r="B11" t="str">
            <v>Кабардино-Балкарская республика</v>
          </cell>
          <cell r="C11" t="str">
            <v>01</v>
          </cell>
          <cell r="D11" t="str">
            <v>АГНКС</v>
          </cell>
        </row>
        <row r="12">
          <cell r="A12">
            <v>8</v>
          </cell>
          <cell r="B12" t="str">
            <v>Республика Калмыкия</v>
          </cell>
          <cell r="C12" t="str">
            <v>02</v>
          </cell>
          <cell r="D12" t="str">
            <v>АГНКС-М</v>
          </cell>
        </row>
        <row r="13">
          <cell r="A13">
            <v>9</v>
          </cell>
          <cell r="B13" t="str">
            <v>Карачаево-Черкесская республика</v>
          </cell>
          <cell r="C13" t="str">
            <v>03</v>
          </cell>
          <cell r="D13" t="str">
            <v>ППТО</v>
          </cell>
        </row>
        <row r="14">
          <cell r="A14">
            <v>10</v>
          </cell>
          <cell r="B14" t="str">
            <v>Республика Карелия</v>
          </cell>
          <cell r="C14" t="str">
            <v>04</v>
          </cell>
          <cell r="D14" t="str">
            <v>Модуль КПГ</v>
          </cell>
        </row>
        <row r="15">
          <cell r="A15">
            <v>11</v>
          </cell>
          <cell r="B15" t="str">
            <v>Республика Коми</v>
          </cell>
          <cell r="C15" t="str">
            <v>05</v>
          </cell>
          <cell r="D15" t="str">
            <v>КСПГ</v>
          </cell>
        </row>
        <row r="16">
          <cell r="A16">
            <v>12</v>
          </cell>
          <cell r="B16" t="str">
            <v>Республика Марий Эл</v>
          </cell>
          <cell r="C16" t="str">
            <v>06</v>
          </cell>
          <cell r="D16" t="str">
            <v>ПАГЗ</v>
          </cell>
        </row>
        <row r="17">
          <cell r="A17">
            <v>13</v>
          </cell>
          <cell r="B17" t="str">
            <v>Республика Мордовия</v>
          </cell>
          <cell r="C17" t="str">
            <v>07</v>
          </cell>
          <cell r="D17" t="str">
            <v>КриоАЗС</v>
          </cell>
        </row>
        <row r="18">
          <cell r="A18">
            <v>14</v>
          </cell>
          <cell r="B18" t="str">
            <v>Республика Саха (Якутия)</v>
          </cell>
          <cell r="C18" t="str">
            <v>99</v>
          </cell>
          <cell r="D18" t="str">
            <v>Прочие</v>
          </cell>
        </row>
        <row r="19">
          <cell r="A19">
            <v>15</v>
          </cell>
          <cell r="B19" t="str">
            <v>Республика Северная Осетия — Алания</v>
          </cell>
        </row>
        <row r="20">
          <cell r="A20">
            <v>16</v>
          </cell>
          <cell r="B20" t="str">
            <v>Республика Татарстан</v>
          </cell>
        </row>
        <row r="21">
          <cell r="A21">
            <v>17</v>
          </cell>
          <cell r="B21" t="str">
            <v>Республика Тыва</v>
          </cell>
        </row>
        <row r="22">
          <cell r="A22">
            <v>18</v>
          </cell>
          <cell r="B22" t="str">
            <v>Удмуртская республика</v>
          </cell>
        </row>
        <row r="23">
          <cell r="A23">
            <v>19</v>
          </cell>
          <cell r="B23" t="str">
            <v>Республика Хакасия</v>
          </cell>
          <cell r="C23" t="str">
            <v>01</v>
          </cell>
          <cell r="D23" t="str">
            <v>оценка</v>
          </cell>
        </row>
        <row r="24">
          <cell r="A24">
            <v>20</v>
          </cell>
          <cell r="B24" t="str">
            <v>Чеченская республика</v>
          </cell>
          <cell r="C24" t="str">
            <v>02</v>
          </cell>
          <cell r="D24" t="str">
            <v>экспертиза</v>
          </cell>
        </row>
        <row r="25">
          <cell r="A25">
            <v>21</v>
          </cell>
          <cell r="B25" t="str">
            <v>Чувашская республика</v>
          </cell>
          <cell r="C25" t="str">
            <v>03</v>
          </cell>
          <cell r="D25" t="str">
            <v>мониторинг</v>
          </cell>
        </row>
        <row r="26">
          <cell r="A26">
            <v>22</v>
          </cell>
          <cell r="B26" t="str">
            <v>Алтайский край</v>
          </cell>
        </row>
        <row r="27">
          <cell r="A27">
            <v>23</v>
          </cell>
          <cell r="B27" t="str">
            <v>Краснодарский край</v>
          </cell>
        </row>
        <row r="28">
          <cell r="A28">
            <v>24</v>
          </cell>
          <cell r="B28" t="str">
            <v>Красноярский край</v>
          </cell>
        </row>
        <row r="29">
          <cell r="A29">
            <v>25</v>
          </cell>
          <cell r="B29" t="str">
            <v>Приморский край</v>
          </cell>
        </row>
        <row r="30">
          <cell r="A30">
            <v>26</v>
          </cell>
          <cell r="B30" t="str">
            <v>Ставропольский край</v>
          </cell>
        </row>
        <row r="31">
          <cell r="A31">
            <v>27</v>
          </cell>
          <cell r="B31" t="str">
            <v>Хабаровский край</v>
          </cell>
        </row>
        <row r="32">
          <cell r="A32">
            <v>28</v>
          </cell>
          <cell r="B32" t="str">
            <v>Амурская область</v>
          </cell>
        </row>
        <row r="33">
          <cell r="A33">
            <v>29</v>
          </cell>
          <cell r="B33" t="str">
            <v>Архангельская область</v>
          </cell>
        </row>
        <row r="34">
          <cell r="A34">
            <v>30</v>
          </cell>
          <cell r="B34" t="str">
            <v>Астраханская область</v>
          </cell>
        </row>
        <row r="35">
          <cell r="A35">
            <v>31</v>
          </cell>
          <cell r="B35" t="str">
            <v>Белгородская область</v>
          </cell>
        </row>
        <row r="36">
          <cell r="A36">
            <v>32</v>
          </cell>
          <cell r="B36" t="str">
            <v>Брянская область</v>
          </cell>
        </row>
        <row r="37">
          <cell r="A37">
            <v>33</v>
          </cell>
          <cell r="B37" t="str">
            <v>Владимирская область</v>
          </cell>
        </row>
        <row r="38">
          <cell r="A38">
            <v>34</v>
          </cell>
          <cell r="B38" t="str">
            <v>Волгоградская область</v>
          </cell>
        </row>
        <row r="39">
          <cell r="A39">
            <v>35</v>
          </cell>
          <cell r="B39" t="str">
            <v>Вологодская область</v>
          </cell>
        </row>
        <row r="40">
          <cell r="A40">
            <v>36</v>
          </cell>
          <cell r="B40" t="str">
            <v>Воронежская область</v>
          </cell>
        </row>
        <row r="41">
          <cell r="A41">
            <v>37</v>
          </cell>
          <cell r="B41" t="str">
            <v>Ивановская область</v>
          </cell>
        </row>
        <row r="42">
          <cell r="A42">
            <v>38</v>
          </cell>
          <cell r="B42" t="str">
            <v>Иркутская область</v>
          </cell>
        </row>
        <row r="43">
          <cell r="A43">
            <v>39</v>
          </cell>
          <cell r="B43" t="str">
            <v>Калининградская область</v>
          </cell>
        </row>
        <row r="44">
          <cell r="A44">
            <v>40</v>
          </cell>
          <cell r="B44" t="str">
            <v>Калужская область</v>
          </cell>
        </row>
        <row r="45">
          <cell r="A45">
            <v>41</v>
          </cell>
          <cell r="B45" t="str">
            <v>Камчатский край</v>
          </cell>
        </row>
        <row r="46">
          <cell r="A46">
            <v>42</v>
          </cell>
          <cell r="B46" t="str">
            <v>Кемеровская область</v>
          </cell>
        </row>
        <row r="47">
          <cell r="A47">
            <v>43</v>
          </cell>
          <cell r="B47" t="str">
            <v>Кировская область</v>
          </cell>
        </row>
        <row r="48">
          <cell r="A48">
            <v>44</v>
          </cell>
          <cell r="B48" t="str">
            <v>Костромская область</v>
          </cell>
        </row>
        <row r="49">
          <cell r="A49">
            <v>45</v>
          </cell>
          <cell r="B49" t="str">
            <v>Курганская область</v>
          </cell>
        </row>
        <row r="50">
          <cell r="A50">
            <v>46</v>
          </cell>
          <cell r="B50" t="str">
            <v>Курская область</v>
          </cell>
        </row>
        <row r="51">
          <cell r="A51">
            <v>47</v>
          </cell>
          <cell r="B51" t="str">
            <v>Ленинградская область</v>
          </cell>
        </row>
        <row r="52">
          <cell r="A52">
            <v>48</v>
          </cell>
          <cell r="B52" t="str">
            <v>Липецкая область</v>
          </cell>
        </row>
        <row r="53">
          <cell r="A53">
            <v>49</v>
          </cell>
          <cell r="B53" t="str">
            <v>Магаданская область</v>
          </cell>
        </row>
        <row r="54">
          <cell r="A54">
            <v>50</v>
          </cell>
          <cell r="B54" t="str">
            <v>Московская область</v>
          </cell>
        </row>
        <row r="55">
          <cell r="A55">
            <v>51</v>
          </cell>
          <cell r="B55" t="str">
            <v>Мурманская область</v>
          </cell>
        </row>
        <row r="56">
          <cell r="A56">
            <v>52</v>
          </cell>
          <cell r="B56" t="str">
            <v>Нижегородская область</v>
          </cell>
        </row>
        <row r="57">
          <cell r="A57">
            <v>53</v>
          </cell>
          <cell r="B57" t="str">
            <v>Новгородская область</v>
          </cell>
        </row>
        <row r="58">
          <cell r="A58">
            <v>54</v>
          </cell>
          <cell r="B58" t="str">
            <v>Новосибирская область</v>
          </cell>
        </row>
        <row r="59">
          <cell r="A59">
            <v>55</v>
          </cell>
          <cell r="B59" t="str">
            <v>Омская область</v>
          </cell>
        </row>
        <row r="60">
          <cell r="A60">
            <v>56</v>
          </cell>
          <cell r="B60" t="str">
            <v>Оренбургская область</v>
          </cell>
        </row>
        <row r="61">
          <cell r="A61">
            <v>57</v>
          </cell>
          <cell r="B61" t="str">
            <v>Орловская область</v>
          </cell>
        </row>
        <row r="62">
          <cell r="A62">
            <v>58</v>
          </cell>
          <cell r="B62" t="str">
            <v>Пензенская область</v>
          </cell>
        </row>
        <row r="63">
          <cell r="A63">
            <v>59</v>
          </cell>
          <cell r="B63" t="str">
            <v>Пермский край</v>
          </cell>
        </row>
        <row r="64">
          <cell r="A64">
            <v>60</v>
          </cell>
          <cell r="B64" t="str">
            <v>Псковская область</v>
          </cell>
        </row>
        <row r="65">
          <cell r="A65">
            <v>61</v>
          </cell>
          <cell r="B65" t="str">
            <v>Ростовская область</v>
          </cell>
        </row>
        <row r="66">
          <cell r="A66">
            <v>62</v>
          </cell>
          <cell r="B66" t="str">
            <v>Рязанская область</v>
          </cell>
        </row>
        <row r="67">
          <cell r="A67">
            <v>63</v>
          </cell>
          <cell r="B67" t="str">
            <v>Самарская область</v>
          </cell>
        </row>
        <row r="68">
          <cell r="A68">
            <v>64</v>
          </cell>
          <cell r="B68" t="str">
            <v>Саратовская область</v>
          </cell>
        </row>
        <row r="69">
          <cell r="A69">
            <v>65</v>
          </cell>
          <cell r="B69" t="str">
            <v>Сахалинская область</v>
          </cell>
        </row>
        <row r="70">
          <cell r="A70">
            <v>66</v>
          </cell>
          <cell r="B70" t="str">
            <v>Свердловская область</v>
          </cell>
        </row>
        <row r="71">
          <cell r="A71">
            <v>67</v>
          </cell>
          <cell r="B71" t="str">
            <v>Смоленская область</v>
          </cell>
        </row>
        <row r="72">
          <cell r="A72">
            <v>68</v>
          </cell>
          <cell r="B72" t="str">
            <v>Тамбовская область</v>
          </cell>
        </row>
        <row r="73">
          <cell r="A73">
            <v>69</v>
          </cell>
          <cell r="B73" t="str">
            <v>Тверская область</v>
          </cell>
        </row>
        <row r="74">
          <cell r="A74">
            <v>70</v>
          </cell>
          <cell r="B74" t="str">
            <v>Томская область</v>
          </cell>
        </row>
        <row r="75">
          <cell r="A75">
            <v>71</v>
          </cell>
          <cell r="B75" t="str">
            <v>Тульская область</v>
          </cell>
        </row>
        <row r="76">
          <cell r="A76">
            <v>72</v>
          </cell>
          <cell r="B76" t="str">
            <v>Тюменская область</v>
          </cell>
        </row>
        <row r="77">
          <cell r="A77">
            <v>73</v>
          </cell>
          <cell r="B77" t="str">
            <v>Ульяновская область</v>
          </cell>
        </row>
        <row r="78">
          <cell r="A78">
            <v>74</v>
          </cell>
          <cell r="B78" t="str">
            <v>Челябинская область</v>
          </cell>
        </row>
        <row r="79">
          <cell r="A79">
            <v>75</v>
          </cell>
          <cell r="B79" t="str">
            <v>Забайкальский край</v>
          </cell>
        </row>
        <row r="80">
          <cell r="A80">
            <v>76</v>
          </cell>
          <cell r="B80" t="str">
            <v>Ярославская область</v>
          </cell>
        </row>
        <row r="81">
          <cell r="A81">
            <v>77</v>
          </cell>
          <cell r="B81" t="str">
            <v>Москва</v>
          </cell>
        </row>
        <row r="82">
          <cell r="A82">
            <v>78</v>
          </cell>
          <cell r="B82" t="str">
            <v>Санкт-Петербург</v>
          </cell>
        </row>
        <row r="83">
          <cell r="A83">
            <v>79</v>
          </cell>
          <cell r="B83" t="str">
            <v>Еврейская автономная область</v>
          </cell>
        </row>
        <row r="84">
          <cell r="A84">
            <v>83</v>
          </cell>
          <cell r="B84" t="str">
            <v>Ненецкий автономный округ</v>
          </cell>
        </row>
        <row r="85">
          <cell r="A85">
            <v>86</v>
          </cell>
          <cell r="B85" t="str">
            <v>Ханты-Мансийский автономный округ - Югра</v>
          </cell>
        </row>
        <row r="86">
          <cell r="A86">
            <v>87</v>
          </cell>
          <cell r="B86" t="str">
            <v>Чукотский автономный округ</v>
          </cell>
        </row>
        <row r="87">
          <cell r="A87">
            <v>89</v>
          </cell>
          <cell r="B87" t="str">
            <v>Ямало-Ненецкий автономный округ</v>
          </cell>
        </row>
        <row r="88">
          <cell r="A88">
            <v>91</v>
          </cell>
          <cell r="B88" t="str">
            <v>Республика Крым</v>
          </cell>
        </row>
        <row r="89">
          <cell r="A89">
            <v>92</v>
          </cell>
          <cell r="B89" t="str">
            <v>Севастополь</v>
          </cell>
        </row>
      </sheetData>
      <sheetData sheetId="2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в 2017"/>
      <sheetName val="Лист3"/>
      <sheetName val="РЕЕСТР_К_ЗАГРУЗКЕ"/>
      <sheetName val="Реестр 2.0"/>
      <sheetName val="ПАГЗ и КРИО Свод"/>
      <sheetName val="выкупы 2 кв2017"/>
      <sheetName val="Лист4"/>
      <sheetName val="меппинг БП"/>
      <sheetName val="А.В_Load"/>
      <sheetName val="ИП_2017_Load"/>
      <sheetName val="ИП_2018_Load"/>
      <sheetName val="Сетка_Load"/>
      <sheetName val="Q КПГ_Load"/>
      <sheetName val="Capex_Load"/>
      <sheetName val="Capex_2021"/>
      <sheetName val="Кад.ст.ЗУ_Load"/>
      <sheetName val="Реконструкции_Load"/>
      <sheetName val="Тариф ЭЭ"/>
      <sheetName val="План-график до 2018"/>
      <sheetName val="ВВОД ВРУЧНУЮ"/>
      <sheetName val="объекты для аур"/>
      <sheetName val="отказ от проектов"/>
      <sheetName val="Реестр для филиалов"/>
      <sheetName val="Сверка по налич аморт БДР"/>
      <sheetName val="Справочники"/>
      <sheetName val="Cправочник распределения Capex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1</v>
          </cell>
          <cell r="B5" t="str">
            <v>Республика Адыгея</v>
          </cell>
          <cell r="C5" t="str">
            <v>01</v>
          </cell>
          <cell r="D5" t="str">
            <v>НС</v>
          </cell>
        </row>
        <row r="6">
          <cell r="A6">
            <v>2</v>
          </cell>
          <cell r="B6" t="str">
            <v>Республика Башкортостан</v>
          </cell>
          <cell r="C6" t="str">
            <v>02</v>
          </cell>
          <cell r="D6" t="str">
            <v>В</v>
          </cell>
        </row>
        <row r="7">
          <cell r="A7">
            <v>3</v>
          </cell>
          <cell r="B7" t="str">
            <v>Республика Бурятия</v>
          </cell>
          <cell r="C7" t="str">
            <v>03</v>
          </cell>
          <cell r="D7" t="str">
            <v>ВР</v>
          </cell>
        </row>
        <row r="8">
          <cell r="A8">
            <v>4</v>
          </cell>
          <cell r="B8" t="str">
            <v>Республика Алтай</v>
          </cell>
          <cell r="C8" t="str">
            <v>04</v>
          </cell>
          <cell r="D8" t="str">
            <v>ЧИ</v>
          </cell>
        </row>
        <row r="9">
          <cell r="A9">
            <v>5</v>
          </cell>
          <cell r="B9" t="str">
            <v>Республика Дагестан</v>
          </cell>
          <cell r="C9" t="str">
            <v>05</v>
          </cell>
          <cell r="D9" t="str">
            <v>Р</v>
          </cell>
        </row>
        <row r="10">
          <cell r="A10">
            <v>6</v>
          </cell>
          <cell r="B10" t="str">
            <v>Республика Ингушетия</v>
          </cell>
        </row>
        <row r="11">
          <cell r="A11">
            <v>7</v>
          </cell>
          <cell r="B11" t="str">
            <v>Кабардино-Балкарская республика</v>
          </cell>
          <cell r="C11" t="str">
            <v>01</v>
          </cell>
          <cell r="D11" t="str">
            <v>АГНКС</v>
          </cell>
        </row>
        <row r="12">
          <cell r="A12">
            <v>8</v>
          </cell>
          <cell r="B12" t="str">
            <v>Республика Калмыкия</v>
          </cell>
          <cell r="C12" t="str">
            <v>02</v>
          </cell>
          <cell r="D12" t="str">
            <v>АГНКС-М</v>
          </cell>
        </row>
        <row r="13">
          <cell r="A13">
            <v>9</v>
          </cell>
          <cell r="B13" t="str">
            <v>Карачаево-Черкесская республика</v>
          </cell>
          <cell r="C13" t="str">
            <v>03</v>
          </cell>
          <cell r="D13" t="str">
            <v>ППТО</v>
          </cell>
        </row>
        <row r="14">
          <cell r="A14">
            <v>10</v>
          </cell>
          <cell r="B14" t="str">
            <v>Республика Карелия</v>
          </cell>
          <cell r="C14" t="str">
            <v>04</v>
          </cell>
          <cell r="D14" t="str">
            <v>Модуль КПГ</v>
          </cell>
        </row>
        <row r="15">
          <cell r="A15">
            <v>11</v>
          </cell>
          <cell r="B15" t="str">
            <v>Республика Коми</v>
          </cell>
          <cell r="C15" t="str">
            <v>05</v>
          </cell>
          <cell r="D15" t="str">
            <v>КСПГ</v>
          </cell>
        </row>
        <row r="16">
          <cell r="A16">
            <v>12</v>
          </cell>
          <cell r="B16" t="str">
            <v>Республика Марий Эл</v>
          </cell>
          <cell r="C16" t="str">
            <v>06</v>
          </cell>
          <cell r="D16" t="str">
            <v>ПАГЗ</v>
          </cell>
        </row>
        <row r="17">
          <cell r="A17">
            <v>13</v>
          </cell>
          <cell r="B17" t="str">
            <v>Республика Мордовия</v>
          </cell>
          <cell r="C17" t="str">
            <v>07</v>
          </cell>
          <cell r="D17" t="str">
            <v>КриоАЗС</v>
          </cell>
        </row>
        <row r="18">
          <cell r="A18">
            <v>14</v>
          </cell>
          <cell r="B18" t="str">
            <v>Республика Саха (Якутия)</v>
          </cell>
          <cell r="C18" t="str">
            <v>99</v>
          </cell>
          <cell r="D18" t="str">
            <v>Прочие</v>
          </cell>
        </row>
        <row r="19">
          <cell r="A19">
            <v>15</v>
          </cell>
          <cell r="B19" t="str">
            <v>Республика Северная Осетия — Алания</v>
          </cell>
        </row>
        <row r="20">
          <cell r="A20">
            <v>16</v>
          </cell>
          <cell r="B20" t="str">
            <v>Республика Татарстан</v>
          </cell>
        </row>
        <row r="21">
          <cell r="A21">
            <v>17</v>
          </cell>
          <cell r="B21" t="str">
            <v>Республика Тыва</v>
          </cell>
        </row>
        <row r="22">
          <cell r="A22">
            <v>18</v>
          </cell>
          <cell r="B22" t="str">
            <v>Удмуртская республика</v>
          </cell>
        </row>
        <row r="23">
          <cell r="A23">
            <v>19</v>
          </cell>
          <cell r="B23" t="str">
            <v>Республика Хакасия</v>
          </cell>
          <cell r="C23" t="str">
            <v>01</v>
          </cell>
          <cell r="D23" t="str">
            <v>оценка</v>
          </cell>
        </row>
        <row r="24">
          <cell r="A24">
            <v>20</v>
          </cell>
          <cell r="B24" t="str">
            <v>Чеченская республика</v>
          </cell>
          <cell r="C24" t="str">
            <v>02</v>
          </cell>
          <cell r="D24" t="str">
            <v>экспертиза</v>
          </cell>
        </row>
        <row r="25">
          <cell r="A25">
            <v>21</v>
          </cell>
          <cell r="B25" t="str">
            <v>Чувашская республика</v>
          </cell>
          <cell r="C25" t="str">
            <v>03</v>
          </cell>
          <cell r="D25" t="str">
            <v>мониторинг</v>
          </cell>
        </row>
        <row r="26">
          <cell r="A26">
            <v>22</v>
          </cell>
          <cell r="B26" t="str">
            <v>Алтайский край</v>
          </cell>
        </row>
        <row r="27">
          <cell r="A27">
            <v>23</v>
          </cell>
          <cell r="B27" t="str">
            <v>Краснодарский край</v>
          </cell>
        </row>
        <row r="28">
          <cell r="A28">
            <v>24</v>
          </cell>
          <cell r="B28" t="str">
            <v>Красноярский край</v>
          </cell>
        </row>
        <row r="29">
          <cell r="A29">
            <v>25</v>
          </cell>
          <cell r="B29" t="str">
            <v>Приморский край</v>
          </cell>
        </row>
        <row r="30">
          <cell r="A30">
            <v>26</v>
          </cell>
          <cell r="B30" t="str">
            <v>Ставропольский край</v>
          </cell>
        </row>
        <row r="31">
          <cell r="A31">
            <v>27</v>
          </cell>
          <cell r="B31" t="str">
            <v>Хабаровский край</v>
          </cell>
        </row>
        <row r="32">
          <cell r="A32">
            <v>28</v>
          </cell>
          <cell r="B32" t="str">
            <v>Амурская область</v>
          </cell>
        </row>
        <row r="33">
          <cell r="A33">
            <v>29</v>
          </cell>
          <cell r="B33" t="str">
            <v>Архангельская область</v>
          </cell>
        </row>
        <row r="34">
          <cell r="A34">
            <v>30</v>
          </cell>
          <cell r="B34" t="str">
            <v>Астраханская область</v>
          </cell>
        </row>
        <row r="35">
          <cell r="A35">
            <v>31</v>
          </cell>
          <cell r="B35" t="str">
            <v>Белгородская область</v>
          </cell>
        </row>
        <row r="36">
          <cell r="A36">
            <v>32</v>
          </cell>
          <cell r="B36" t="str">
            <v>Брянская область</v>
          </cell>
        </row>
        <row r="37">
          <cell r="A37">
            <v>33</v>
          </cell>
          <cell r="B37" t="str">
            <v>Владимирская область</v>
          </cell>
        </row>
        <row r="38">
          <cell r="A38">
            <v>34</v>
          </cell>
          <cell r="B38" t="str">
            <v>Волгоградская область</v>
          </cell>
        </row>
        <row r="39">
          <cell r="A39">
            <v>35</v>
          </cell>
          <cell r="B39" t="str">
            <v>Вологодская область</v>
          </cell>
        </row>
        <row r="40">
          <cell r="A40">
            <v>36</v>
          </cell>
          <cell r="B40" t="str">
            <v>Воронежская область</v>
          </cell>
        </row>
        <row r="41">
          <cell r="A41">
            <v>37</v>
          </cell>
          <cell r="B41" t="str">
            <v>Ивановская область</v>
          </cell>
        </row>
        <row r="42">
          <cell r="A42">
            <v>38</v>
          </cell>
          <cell r="B42" t="str">
            <v>Иркутская область</v>
          </cell>
        </row>
        <row r="43">
          <cell r="A43">
            <v>39</v>
          </cell>
          <cell r="B43" t="str">
            <v>Калининградская область</v>
          </cell>
        </row>
        <row r="44">
          <cell r="A44">
            <v>40</v>
          </cell>
          <cell r="B44" t="str">
            <v>Калужская область</v>
          </cell>
        </row>
        <row r="45">
          <cell r="A45">
            <v>41</v>
          </cell>
          <cell r="B45" t="str">
            <v>Камчатский край</v>
          </cell>
        </row>
        <row r="46">
          <cell r="A46">
            <v>42</v>
          </cell>
          <cell r="B46" t="str">
            <v>Кемеровская область</v>
          </cell>
        </row>
        <row r="47">
          <cell r="A47">
            <v>43</v>
          </cell>
          <cell r="B47" t="str">
            <v>Кировская область</v>
          </cell>
        </row>
        <row r="48">
          <cell r="A48">
            <v>44</v>
          </cell>
          <cell r="B48" t="str">
            <v>Костромская область</v>
          </cell>
        </row>
        <row r="49">
          <cell r="A49">
            <v>45</v>
          </cell>
          <cell r="B49" t="str">
            <v>Курганская область</v>
          </cell>
        </row>
        <row r="50">
          <cell r="A50">
            <v>46</v>
          </cell>
          <cell r="B50" t="str">
            <v>Курская область</v>
          </cell>
        </row>
        <row r="51">
          <cell r="A51">
            <v>47</v>
          </cell>
          <cell r="B51" t="str">
            <v>Ленинградская область</v>
          </cell>
        </row>
        <row r="52">
          <cell r="A52">
            <v>48</v>
          </cell>
          <cell r="B52" t="str">
            <v>Липецкая область</v>
          </cell>
        </row>
        <row r="53">
          <cell r="A53">
            <v>49</v>
          </cell>
          <cell r="B53" t="str">
            <v>Магаданская область</v>
          </cell>
        </row>
        <row r="54">
          <cell r="A54">
            <v>50</v>
          </cell>
          <cell r="B54" t="str">
            <v>Московская область</v>
          </cell>
        </row>
        <row r="55">
          <cell r="A55">
            <v>51</v>
          </cell>
          <cell r="B55" t="str">
            <v>Мурманская область</v>
          </cell>
        </row>
        <row r="56">
          <cell r="A56">
            <v>52</v>
          </cell>
          <cell r="B56" t="str">
            <v>Нижегородская область</v>
          </cell>
        </row>
        <row r="57">
          <cell r="A57">
            <v>53</v>
          </cell>
          <cell r="B57" t="str">
            <v>Новгородская область</v>
          </cell>
        </row>
        <row r="58">
          <cell r="A58">
            <v>54</v>
          </cell>
          <cell r="B58" t="str">
            <v>Новосибирская область</v>
          </cell>
        </row>
        <row r="59">
          <cell r="A59">
            <v>55</v>
          </cell>
          <cell r="B59" t="str">
            <v>Омская область</v>
          </cell>
        </row>
        <row r="60">
          <cell r="A60">
            <v>56</v>
          </cell>
          <cell r="B60" t="str">
            <v>Оренбургская область</v>
          </cell>
        </row>
        <row r="61">
          <cell r="A61">
            <v>57</v>
          </cell>
          <cell r="B61" t="str">
            <v>Орловская область</v>
          </cell>
        </row>
        <row r="62">
          <cell r="A62">
            <v>58</v>
          </cell>
          <cell r="B62" t="str">
            <v>Пензенская область</v>
          </cell>
        </row>
        <row r="63">
          <cell r="A63">
            <v>59</v>
          </cell>
          <cell r="B63" t="str">
            <v>Пермский край</v>
          </cell>
        </row>
        <row r="64">
          <cell r="A64">
            <v>60</v>
          </cell>
          <cell r="B64" t="str">
            <v>Псковская область</v>
          </cell>
        </row>
        <row r="65">
          <cell r="A65">
            <v>61</v>
          </cell>
          <cell r="B65" t="str">
            <v>Ростовская область</v>
          </cell>
        </row>
        <row r="66">
          <cell r="A66">
            <v>62</v>
          </cell>
          <cell r="B66" t="str">
            <v>Рязанская область</v>
          </cell>
        </row>
        <row r="67">
          <cell r="A67">
            <v>63</v>
          </cell>
          <cell r="B67" t="str">
            <v>Самарская область</v>
          </cell>
        </row>
        <row r="68">
          <cell r="A68">
            <v>64</v>
          </cell>
          <cell r="B68" t="str">
            <v>Саратовская область</v>
          </cell>
        </row>
        <row r="69">
          <cell r="A69">
            <v>65</v>
          </cell>
          <cell r="B69" t="str">
            <v>Сахалинская область</v>
          </cell>
        </row>
        <row r="70">
          <cell r="A70">
            <v>66</v>
          </cell>
          <cell r="B70" t="str">
            <v>Свердловская область</v>
          </cell>
        </row>
        <row r="71">
          <cell r="A71">
            <v>67</v>
          </cell>
          <cell r="B71" t="str">
            <v>Смоленская область</v>
          </cell>
        </row>
        <row r="72">
          <cell r="A72">
            <v>68</v>
          </cell>
          <cell r="B72" t="str">
            <v>Тамбовская область</v>
          </cell>
        </row>
        <row r="73">
          <cell r="A73">
            <v>69</v>
          </cell>
          <cell r="B73" t="str">
            <v>Тверская область</v>
          </cell>
        </row>
        <row r="74">
          <cell r="A74">
            <v>70</v>
          </cell>
          <cell r="B74" t="str">
            <v>Томская область</v>
          </cell>
        </row>
        <row r="75">
          <cell r="A75">
            <v>71</v>
          </cell>
          <cell r="B75" t="str">
            <v>Тульская область</v>
          </cell>
        </row>
        <row r="76">
          <cell r="A76">
            <v>72</v>
          </cell>
          <cell r="B76" t="str">
            <v>Тюменская область</v>
          </cell>
        </row>
        <row r="77">
          <cell r="A77">
            <v>73</v>
          </cell>
          <cell r="B77" t="str">
            <v>Ульяновская область</v>
          </cell>
        </row>
        <row r="78">
          <cell r="A78">
            <v>74</v>
          </cell>
          <cell r="B78" t="str">
            <v>Челябинская область</v>
          </cell>
        </row>
        <row r="79">
          <cell r="A79">
            <v>75</v>
          </cell>
          <cell r="B79" t="str">
            <v>Забайкальский край</v>
          </cell>
        </row>
        <row r="80">
          <cell r="A80">
            <v>76</v>
          </cell>
          <cell r="B80" t="str">
            <v>Ярославская область</v>
          </cell>
        </row>
        <row r="81">
          <cell r="A81">
            <v>77</v>
          </cell>
          <cell r="B81" t="str">
            <v>Москва</v>
          </cell>
        </row>
        <row r="82">
          <cell r="A82">
            <v>78</v>
          </cell>
          <cell r="B82" t="str">
            <v>Санкт-Петербург</v>
          </cell>
        </row>
        <row r="83">
          <cell r="A83">
            <v>79</v>
          </cell>
          <cell r="B83" t="str">
            <v>Еврейская автономная область</v>
          </cell>
        </row>
        <row r="84">
          <cell r="A84">
            <v>83</v>
          </cell>
          <cell r="B84" t="str">
            <v>Ненецкий автономный округ</v>
          </cell>
        </row>
        <row r="85">
          <cell r="A85">
            <v>86</v>
          </cell>
          <cell r="B85" t="str">
            <v>Ханты-Мансийский автономный округ - Югра</v>
          </cell>
        </row>
        <row r="86">
          <cell r="A86">
            <v>87</v>
          </cell>
          <cell r="B86" t="str">
            <v>Чукотский автономный округ</v>
          </cell>
        </row>
        <row r="87">
          <cell r="A87">
            <v>89</v>
          </cell>
          <cell r="B87" t="str">
            <v>Ямало-Ненецкий автономный округ</v>
          </cell>
        </row>
        <row r="88">
          <cell r="A88">
            <v>91</v>
          </cell>
          <cell r="B88" t="str">
            <v>Республика Крым</v>
          </cell>
        </row>
        <row r="89">
          <cell r="A89">
            <v>92</v>
          </cell>
          <cell r="B89" t="str">
            <v>Севастополь</v>
          </cell>
        </row>
      </sheetData>
      <sheetData sheetId="25"/>
      <sheetData sheetId="2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Общий"/>
      <sheetName val="ГСиПГ"/>
      <sheetName val="РУГН"/>
      <sheetName val="Потребление"/>
      <sheetName val="Сценарий_1"/>
      <sheetName val="Сценарий_2"/>
      <sheetName val="Сценарий_3"/>
      <sheetName val="БД МТГ"/>
      <sheetName val="БД СГ"/>
      <sheetName val="ГТО_ГРС"/>
      <sheetName val="Удельная стоимость"/>
      <sheetName val="Связь со схемой - Население"/>
      <sheetName val="Связь со схемой - Организации"/>
      <sheetName val="Объекты - Сценарий 1"/>
      <sheetName val="Приросты по ГРС - Сценарий 1"/>
      <sheetName val="Объекты - Сценарий 2"/>
      <sheetName val="Приросты по ГРС - Сценарий 2"/>
      <sheetName val="Объекты - Сценарий 3"/>
      <sheetName val="Приросты по ГРС - Сценарий 3"/>
      <sheetName val="Общая сводная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Общий"/>
      <sheetName val="ГСиПГ"/>
      <sheetName val="РУГН"/>
      <sheetName val="Потребление"/>
      <sheetName val="Сценарий_1"/>
      <sheetName val="Сценарий_2"/>
      <sheetName val="Сценарий_3"/>
      <sheetName val="БД МТГ"/>
      <sheetName val="БД СГ"/>
      <sheetName val="ГТО_ГРС"/>
      <sheetName val="Удельная стоимость"/>
      <sheetName val="Связь со схемой - Население"/>
      <sheetName val="Связь со схемой - Организации"/>
      <sheetName val="Объекты - Сценарий 1"/>
      <sheetName val="Приросты по ГРС - Сценарий 1"/>
      <sheetName val="Объекты - Сценарий 2"/>
      <sheetName val="Приросты по ГРС - Сценарий 2"/>
      <sheetName val="Объекты - Сценарий 3"/>
      <sheetName val="Приросты по ГРС - Сценарий 3"/>
      <sheetName val="Общая сводная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ИП"/>
      <sheetName val="САРЕХ в Модель"/>
      <sheetName val="ПКС"/>
      <sheetName val="Справочник Названий"/>
      <sheetName val="КСПГ"/>
      <sheetName val="УРБ"/>
      <sheetName val="из ПИП и 1С"/>
      <sheetName val="DA Свод"/>
      <sheetName val="ПАГЗ"/>
      <sheetName val="Даты ввода АГНКС В"/>
      <sheetName val="ЗУ"/>
      <sheetName val="Расчет стоимость оборудования"/>
      <sheetName val="Тип объекта"/>
      <sheetName val="Производители оборудования"/>
      <sheetName val="Курс валют"/>
      <sheetName val="СЭБ"/>
      <sheetName val="Бренд"/>
      <sheetName val="СВОД"/>
      <sheetName val="Cправочник распределения Cap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ИП"/>
      <sheetName val="САРЕХ в Модель"/>
      <sheetName val="ПКС"/>
      <sheetName val="Справочник Названий"/>
      <sheetName val="КСПГ"/>
      <sheetName val="УРБ"/>
      <sheetName val="из ПИП и 1С"/>
      <sheetName val="DA Свод"/>
      <sheetName val="ПАГЗ"/>
      <sheetName val="Даты ввода АГНКС В"/>
      <sheetName val="ЗУ"/>
      <sheetName val="Расчет стоимость оборудования"/>
      <sheetName val="Тип объекта"/>
      <sheetName val="Производители оборудования"/>
      <sheetName val="Курс валют"/>
      <sheetName val="СЭБ"/>
      <sheetName val="Бренд"/>
      <sheetName val="СВОД"/>
      <sheetName val="Cправочник распределения Cap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WC_DCF"/>
      <sheetName val="Capex в модель (2)"/>
      <sheetName val="Consol"/>
      <sheetName val="Перепродажа и объёмы 2017"/>
      <sheetName val="Maping"/>
      <sheetName val="ИП_Loading"/>
      <sheetName val="1.Consolid"/>
      <sheetName val="2.Capex в модель"/>
      <sheetName val="3.OpEx"/>
      <sheetName val="5.Revenue"/>
      <sheetName val="4.NWC"/>
      <sheetName val="6.База для Сводной PL"/>
      <sheetName val="Сценарии Объемов"/>
      <sheetName val="БДР_2017 утв"/>
      <sheetName val="7.Сводная PL"/>
      <sheetName val="8.Accounting"/>
      <sheetName val="для текста"/>
      <sheetName val="База для Сводной KPI"/>
      <sheetName val="SVOD"/>
      <sheetName val="CapEx_"/>
      <sheetName val="Сводня KPI"/>
      <sheetName val="Проверка1"/>
      <sheetName val="Проверка2"/>
      <sheetName val="Справочники"/>
      <sheetName val="Справочники для расчета CapEx"/>
      <sheetName val="Содержание СЗ"/>
      <sheetName val="К амортизации"/>
      <sheetName val="Амортизация"/>
      <sheetName val="Лист3"/>
      <sheetName val="Tech"/>
      <sheetName val="Лист1"/>
      <sheetName val="Удельная стоимость"/>
    </sheetNames>
    <sheetDataSet>
      <sheetData sheetId="0"/>
      <sheetData sheetId="1"/>
      <sheetData sheetId="2"/>
      <sheetData sheetId="3"/>
      <sheetData sheetId="4">
        <row r="3">
          <cell r="D3" t="str">
            <v>ИП 2017</v>
          </cell>
        </row>
      </sheetData>
      <sheetData sheetId="5"/>
      <sheetData sheetId="6"/>
      <sheetData sheetId="7"/>
      <sheetData sheetId="8">
        <row r="1">
          <cell r="F1">
            <v>0</v>
          </cell>
          <cell r="G1">
            <v>0</v>
          </cell>
        </row>
        <row r="2">
          <cell r="F2">
            <v>0</v>
          </cell>
          <cell r="G2">
            <v>0</v>
          </cell>
        </row>
        <row r="3">
          <cell r="F3" t="str">
            <v>Дата выкупа объекта</v>
          </cell>
          <cell r="G3" t="str">
            <v>Дата начала строительства объекта/реконструкции</v>
          </cell>
        </row>
        <row r="4">
          <cell r="F4">
            <v>0</v>
          </cell>
          <cell r="G4">
            <v>41640</v>
          </cell>
        </row>
        <row r="5">
          <cell r="F5">
            <v>0</v>
          </cell>
          <cell r="G5">
            <v>42005</v>
          </cell>
        </row>
        <row r="6">
          <cell r="F6">
            <v>0</v>
          </cell>
          <cell r="G6">
            <v>41913</v>
          </cell>
        </row>
        <row r="7">
          <cell r="F7">
            <v>0</v>
          </cell>
          <cell r="G7">
            <v>42005</v>
          </cell>
        </row>
        <row r="8">
          <cell r="F8">
            <v>0</v>
          </cell>
          <cell r="G8">
            <v>41913</v>
          </cell>
        </row>
        <row r="9">
          <cell r="F9">
            <v>0</v>
          </cell>
          <cell r="G9">
            <v>42278</v>
          </cell>
        </row>
        <row r="10">
          <cell r="F10">
            <v>0</v>
          </cell>
          <cell r="G10">
            <v>42278</v>
          </cell>
        </row>
        <row r="11">
          <cell r="F11">
            <v>0</v>
          </cell>
          <cell r="G11">
            <v>42278</v>
          </cell>
        </row>
        <row r="12">
          <cell r="F12">
            <v>0</v>
          </cell>
          <cell r="G12">
            <v>41730</v>
          </cell>
        </row>
        <row r="13">
          <cell r="F13">
            <v>0</v>
          </cell>
          <cell r="G13">
            <v>41821</v>
          </cell>
        </row>
        <row r="14">
          <cell r="F14">
            <v>0</v>
          </cell>
          <cell r="G14">
            <v>42005</v>
          </cell>
        </row>
        <row r="15">
          <cell r="F15">
            <v>0</v>
          </cell>
          <cell r="G15">
            <v>42005</v>
          </cell>
        </row>
        <row r="16">
          <cell r="F16">
            <v>0</v>
          </cell>
          <cell r="G16">
            <v>42005</v>
          </cell>
        </row>
        <row r="17">
          <cell r="F17">
            <v>0</v>
          </cell>
          <cell r="G17">
            <v>42005</v>
          </cell>
        </row>
        <row r="18">
          <cell r="F18">
            <v>0</v>
          </cell>
          <cell r="G18">
            <v>42005</v>
          </cell>
        </row>
        <row r="19">
          <cell r="F19">
            <v>0</v>
          </cell>
          <cell r="G19">
            <v>42005</v>
          </cell>
        </row>
        <row r="20">
          <cell r="F20">
            <v>0</v>
          </cell>
          <cell r="G20">
            <v>42278</v>
          </cell>
        </row>
        <row r="21">
          <cell r="F21">
            <v>0</v>
          </cell>
          <cell r="G21">
            <v>42278</v>
          </cell>
        </row>
        <row r="22">
          <cell r="F22">
            <v>0</v>
          </cell>
          <cell r="G22">
            <v>42005</v>
          </cell>
        </row>
        <row r="23">
          <cell r="F23">
            <v>0</v>
          </cell>
          <cell r="G23">
            <v>42005</v>
          </cell>
        </row>
        <row r="24">
          <cell r="F24">
            <v>0</v>
          </cell>
          <cell r="G24">
            <v>41821</v>
          </cell>
        </row>
        <row r="25">
          <cell r="F25">
            <v>0</v>
          </cell>
          <cell r="G25">
            <v>41913</v>
          </cell>
        </row>
        <row r="26">
          <cell r="F26">
            <v>0</v>
          </cell>
          <cell r="G26">
            <v>41913</v>
          </cell>
        </row>
        <row r="27">
          <cell r="F27">
            <v>0</v>
          </cell>
          <cell r="G27">
            <v>42005</v>
          </cell>
        </row>
        <row r="28">
          <cell r="F28">
            <v>0</v>
          </cell>
          <cell r="G28">
            <v>41821</v>
          </cell>
        </row>
        <row r="29">
          <cell r="F29">
            <v>0</v>
          </cell>
          <cell r="G29">
            <v>41821</v>
          </cell>
        </row>
        <row r="30">
          <cell r="F30">
            <v>0</v>
          </cell>
          <cell r="G30">
            <v>41913</v>
          </cell>
        </row>
        <row r="31">
          <cell r="F31">
            <v>0</v>
          </cell>
          <cell r="G31">
            <v>41913</v>
          </cell>
        </row>
        <row r="32">
          <cell r="F32">
            <v>0</v>
          </cell>
          <cell r="G32">
            <v>41913</v>
          </cell>
        </row>
        <row r="33">
          <cell r="F33">
            <v>0</v>
          </cell>
          <cell r="G33">
            <v>42005</v>
          </cell>
        </row>
        <row r="34">
          <cell r="F34">
            <v>0</v>
          </cell>
          <cell r="G34">
            <v>42005</v>
          </cell>
        </row>
        <row r="35">
          <cell r="F35">
            <v>0</v>
          </cell>
          <cell r="G35">
            <v>42005</v>
          </cell>
        </row>
        <row r="36">
          <cell r="F36">
            <v>0</v>
          </cell>
          <cell r="G36">
            <v>42005</v>
          </cell>
        </row>
        <row r="37">
          <cell r="F37">
            <v>0</v>
          </cell>
          <cell r="G37">
            <v>43101</v>
          </cell>
        </row>
        <row r="38">
          <cell r="F38">
            <v>0</v>
          </cell>
          <cell r="G38">
            <v>42370</v>
          </cell>
        </row>
        <row r="39">
          <cell r="F39">
            <v>0</v>
          </cell>
          <cell r="G39">
            <v>42278</v>
          </cell>
        </row>
        <row r="40">
          <cell r="F40">
            <v>0</v>
          </cell>
          <cell r="G40">
            <v>42005</v>
          </cell>
        </row>
        <row r="41">
          <cell r="F41">
            <v>0</v>
          </cell>
          <cell r="G41">
            <v>42370</v>
          </cell>
        </row>
        <row r="42">
          <cell r="F42">
            <v>0</v>
          </cell>
          <cell r="G42">
            <v>42736</v>
          </cell>
        </row>
        <row r="43">
          <cell r="F43">
            <v>0</v>
          </cell>
          <cell r="G43">
            <v>42278</v>
          </cell>
        </row>
        <row r="44">
          <cell r="F44">
            <v>0</v>
          </cell>
          <cell r="G44">
            <v>42736</v>
          </cell>
        </row>
        <row r="45">
          <cell r="F45">
            <v>0</v>
          </cell>
          <cell r="G45">
            <v>42736</v>
          </cell>
        </row>
        <row r="46">
          <cell r="F46">
            <v>0</v>
          </cell>
          <cell r="G46">
            <v>42736</v>
          </cell>
        </row>
        <row r="47">
          <cell r="F47">
            <v>0</v>
          </cell>
          <cell r="G47">
            <v>42370</v>
          </cell>
        </row>
        <row r="48">
          <cell r="F48">
            <v>0</v>
          </cell>
          <cell r="G48">
            <v>0</v>
          </cell>
        </row>
        <row r="49">
          <cell r="F49">
            <v>0</v>
          </cell>
          <cell r="G49">
            <v>42826</v>
          </cell>
        </row>
        <row r="50">
          <cell r="F50">
            <v>0</v>
          </cell>
          <cell r="G50">
            <v>42826</v>
          </cell>
        </row>
        <row r="51">
          <cell r="F51">
            <v>0</v>
          </cell>
          <cell r="G51">
            <v>42826</v>
          </cell>
        </row>
        <row r="52">
          <cell r="F52">
            <v>0</v>
          </cell>
          <cell r="G52">
            <v>43101</v>
          </cell>
        </row>
        <row r="53">
          <cell r="F53">
            <v>0</v>
          </cell>
          <cell r="G53">
            <v>42736</v>
          </cell>
        </row>
        <row r="54">
          <cell r="F54">
            <v>0</v>
          </cell>
          <cell r="G54">
            <v>42736</v>
          </cell>
        </row>
        <row r="55">
          <cell r="F55">
            <v>0</v>
          </cell>
          <cell r="G55">
            <v>42736</v>
          </cell>
        </row>
        <row r="56">
          <cell r="F56">
            <v>0</v>
          </cell>
          <cell r="G56">
            <v>42736</v>
          </cell>
        </row>
        <row r="57">
          <cell r="F57">
            <v>0</v>
          </cell>
          <cell r="G57">
            <v>42278</v>
          </cell>
        </row>
        <row r="58">
          <cell r="F58">
            <v>0</v>
          </cell>
          <cell r="G58">
            <v>42644</v>
          </cell>
        </row>
        <row r="59">
          <cell r="F59">
            <v>0</v>
          </cell>
          <cell r="G59">
            <v>43009</v>
          </cell>
        </row>
        <row r="60">
          <cell r="F60">
            <v>0</v>
          </cell>
          <cell r="G60">
            <v>42644</v>
          </cell>
        </row>
        <row r="61">
          <cell r="F61">
            <v>0</v>
          </cell>
          <cell r="G61">
            <v>42644</v>
          </cell>
        </row>
        <row r="62">
          <cell r="F62">
            <v>0</v>
          </cell>
          <cell r="G62">
            <v>42644</v>
          </cell>
        </row>
        <row r="63">
          <cell r="F63">
            <v>0</v>
          </cell>
          <cell r="G63">
            <v>42644</v>
          </cell>
        </row>
        <row r="64">
          <cell r="F64">
            <v>0</v>
          </cell>
          <cell r="G64">
            <v>42644</v>
          </cell>
        </row>
        <row r="65">
          <cell r="F65">
            <v>0</v>
          </cell>
          <cell r="G65">
            <v>42826</v>
          </cell>
        </row>
        <row r="66">
          <cell r="F66">
            <v>0</v>
          </cell>
          <cell r="G66">
            <v>43009</v>
          </cell>
        </row>
        <row r="67">
          <cell r="F67">
            <v>0</v>
          </cell>
          <cell r="G67">
            <v>43009</v>
          </cell>
        </row>
        <row r="68">
          <cell r="F68">
            <v>0</v>
          </cell>
          <cell r="G68">
            <v>43101</v>
          </cell>
        </row>
        <row r="69">
          <cell r="F69">
            <v>0</v>
          </cell>
          <cell r="G69">
            <v>43101</v>
          </cell>
        </row>
        <row r="70">
          <cell r="F70">
            <v>0</v>
          </cell>
          <cell r="G70">
            <v>42644</v>
          </cell>
        </row>
        <row r="71">
          <cell r="F71">
            <v>0</v>
          </cell>
          <cell r="G71">
            <v>42278</v>
          </cell>
        </row>
        <row r="72">
          <cell r="F72">
            <v>0</v>
          </cell>
          <cell r="G72">
            <v>42370</v>
          </cell>
        </row>
        <row r="73">
          <cell r="F73">
            <v>0</v>
          </cell>
          <cell r="G73">
            <v>43101</v>
          </cell>
        </row>
        <row r="74">
          <cell r="F74">
            <v>0</v>
          </cell>
          <cell r="G74">
            <v>42736</v>
          </cell>
        </row>
        <row r="75">
          <cell r="F75">
            <v>0</v>
          </cell>
          <cell r="G75">
            <v>43009</v>
          </cell>
        </row>
        <row r="76">
          <cell r="F76">
            <v>0</v>
          </cell>
          <cell r="G76">
            <v>42370</v>
          </cell>
        </row>
        <row r="77">
          <cell r="F77">
            <v>0</v>
          </cell>
          <cell r="G77">
            <v>42370</v>
          </cell>
        </row>
        <row r="78">
          <cell r="F78">
            <v>0</v>
          </cell>
          <cell r="G78">
            <v>42736</v>
          </cell>
        </row>
        <row r="79">
          <cell r="F79">
            <v>0</v>
          </cell>
          <cell r="G79">
            <v>43009</v>
          </cell>
        </row>
        <row r="80">
          <cell r="F80">
            <v>0</v>
          </cell>
          <cell r="G80">
            <v>42736</v>
          </cell>
        </row>
        <row r="81">
          <cell r="F81">
            <v>0</v>
          </cell>
          <cell r="G81">
            <v>42736</v>
          </cell>
        </row>
        <row r="82">
          <cell r="F82">
            <v>0</v>
          </cell>
          <cell r="G82">
            <v>42370</v>
          </cell>
        </row>
        <row r="83">
          <cell r="F83">
            <v>0</v>
          </cell>
          <cell r="G83">
            <v>42736</v>
          </cell>
        </row>
        <row r="84">
          <cell r="F84">
            <v>0</v>
          </cell>
          <cell r="G84">
            <v>0</v>
          </cell>
        </row>
        <row r="85">
          <cell r="F85">
            <v>0</v>
          </cell>
          <cell r="G85">
            <v>0</v>
          </cell>
        </row>
        <row r="86">
          <cell r="F86">
            <v>0</v>
          </cell>
          <cell r="G86">
            <v>0</v>
          </cell>
        </row>
        <row r="87">
          <cell r="F87">
            <v>0</v>
          </cell>
          <cell r="G87">
            <v>42736</v>
          </cell>
        </row>
        <row r="88">
          <cell r="F88">
            <v>0</v>
          </cell>
          <cell r="G88">
            <v>42370</v>
          </cell>
        </row>
        <row r="89">
          <cell r="F89">
            <v>0</v>
          </cell>
          <cell r="G89">
            <v>43009</v>
          </cell>
        </row>
        <row r="90">
          <cell r="F90">
            <v>0</v>
          </cell>
          <cell r="G90">
            <v>42736</v>
          </cell>
        </row>
        <row r="91">
          <cell r="F91">
            <v>0</v>
          </cell>
          <cell r="G91">
            <v>42736</v>
          </cell>
        </row>
        <row r="92">
          <cell r="F92">
            <v>0</v>
          </cell>
          <cell r="G92">
            <v>42644</v>
          </cell>
        </row>
        <row r="93">
          <cell r="F93">
            <v>0</v>
          </cell>
          <cell r="G93">
            <v>42552</v>
          </cell>
        </row>
        <row r="94">
          <cell r="F94">
            <v>0</v>
          </cell>
          <cell r="G94">
            <v>43101</v>
          </cell>
        </row>
        <row r="95">
          <cell r="F95">
            <v>0</v>
          </cell>
          <cell r="G95">
            <v>0</v>
          </cell>
        </row>
        <row r="96">
          <cell r="F96">
            <v>0</v>
          </cell>
          <cell r="G96">
            <v>43101</v>
          </cell>
        </row>
        <row r="97">
          <cell r="F97">
            <v>0</v>
          </cell>
          <cell r="G97">
            <v>0</v>
          </cell>
        </row>
        <row r="98">
          <cell r="F98">
            <v>0</v>
          </cell>
          <cell r="G98">
            <v>0</v>
          </cell>
        </row>
        <row r="99">
          <cell r="F99">
            <v>0</v>
          </cell>
          <cell r="G99">
            <v>43101</v>
          </cell>
        </row>
        <row r="100">
          <cell r="F100">
            <v>0</v>
          </cell>
          <cell r="G100">
            <v>43101</v>
          </cell>
        </row>
        <row r="101">
          <cell r="F101">
            <v>0</v>
          </cell>
          <cell r="G101">
            <v>43101</v>
          </cell>
        </row>
        <row r="102">
          <cell r="F102">
            <v>0</v>
          </cell>
          <cell r="G102">
            <v>43466</v>
          </cell>
        </row>
        <row r="103">
          <cell r="F103">
            <v>0</v>
          </cell>
          <cell r="G103">
            <v>43466</v>
          </cell>
        </row>
        <row r="104">
          <cell r="F104">
            <v>0</v>
          </cell>
          <cell r="G104">
            <v>42917</v>
          </cell>
        </row>
        <row r="105">
          <cell r="F105">
            <v>0</v>
          </cell>
          <cell r="G105">
            <v>42736</v>
          </cell>
        </row>
        <row r="106">
          <cell r="F106">
            <v>0</v>
          </cell>
          <cell r="G106">
            <v>43101</v>
          </cell>
        </row>
        <row r="107">
          <cell r="F107">
            <v>0</v>
          </cell>
          <cell r="G107">
            <v>43282</v>
          </cell>
        </row>
        <row r="108">
          <cell r="F108">
            <v>0</v>
          </cell>
          <cell r="G108">
            <v>43101</v>
          </cell>
        </row>
        <row r="109">
          <cell r="F109">
            <v>0</v>
          </cell>
          <cell r="G109">
            <v>42552</v>
          </cell>
        </row>
        <row r="110">
          <cell r="F110">
            <v>0</v>
          </cell>
          <cell r="G110">
            <v>43009</v>
          </cell>
        </row>
        <row r="111">
          <cell r="F111">
            <v>0</v>
          </cell>
          <cell r="G111">
            <v>43101</v>
          </cell>
        </row>
        <row r="112">
          <cell r="F112">
            <v>0</v>
          </cell>
          <cell r="G112">
            <v>43466</v>
          </cell>
        </row>
        <row r="113">
          <cell r="F113">
            <v>0</v>
          </cell>
          <cell r="G113">
            <v>43466</v>
          </cell>
        </row>
        <row r="114">
          <cell r="F114">
            <v>0</v>
          </cell>
          <cell r="G114">
            <v>43009</v>
          </cell>
        </row>
        <row r="115">
          <cell r="F115">
            <v>0</v>
          </cell>
          <cell r="G115">
            <v>43101</v>
          </cell>
        </row>
        <row r="116">
          <cell r="F116">
            <v>0</v>
          </cell>
          <cell r="G116">
            <v>0</v>
          </cell>
        </row>
        <row r="117">
          <cell r="F117">
            <v>0</v>
          </cell>
          <cell r="G117">
            <v>42644</v>
          </cell>
        </row>
        <row r="118">
          <cell r="F118">
            <v>0</v>
          </cell>
          <cell r="G118">
            <v>44196</v>
          </cell>
        </row>
        <row r="119">
          <cell r="F119">
            <v>0</v>
          </cell>
          <cell r="G119">
            <v>0</v>
          </cell>
        </row>
        <row r="120">
          <cell r="F120">
            <v>0</v>
          </cell>
          <cell r="G120">
            <v>0</v>
          </cell>
        </row>
        <row r="121">
          <cell r="F121">
            <v>0</v>
          </cell>
          <cell r="G121">
            <v>0</v>
          </cell>
        </row>
        <row r="122">
          <cell r="F122">
            <v>0</v>
          </cell>
          <cell r="G122">
            <v>42736</v>
          </cell>
        </row>
        <row r="123">
          <cell r="F123">
            <v>0</v>
          </cell>
          <cell r="G123">
            <v>0</v>
          </cell>
        </row>
        <row r="124">
          <cell r="F124">
            <v>0</v>
          </cell>
          <cell r="G124">
            <v>0</v>
          </cell>
        </row>
        <row r="125">
          <cell r="F125">
            <v>0</v>
          </cell>
          <cell r="G125">
            <v>43831</v>
          </cell>
        </row>
        <row r="126">
          <cell r="F126">
            <v>0</v>
          </cell>
          <cell r="G126">
            <v>0</v>
          </cell>
        </row>
        <row r="127">
          <cell r="F127">
            <v>0</v>
          </cell>
          <cell r="G127">
            <v>0</v>
          </cell>
        </row>
        <row r="128">
          <cell r="F128">
            <v>0</v>
          </cell>
          <cell r="G128">
            <v>0</v>
          </cell>
        </row>
        <row r="129">
          <cell r="F129">
            <v>0</v>
          </cell>
          <cell r="G129">
            <v>43101</v>
          </cell>
        </row>
        <row r="130">
          <cell r="F130">
            <v>0</v>
          </cell>
          <cell r="G130">
            <v>0</v>
          </cell>
        </row>
        <row r="131">
          <cell r="F131">
            <v>0</v>
          </cell>
          <cell r="G131">
            <v>0</v>
          </cell>
        </row>
        <row r="132">
          <cell r="F132">
            <v>0</v>
          </cell>
          <cell r="G132">
            <v>42736</v>
          </cell>
        </row>
        <row r="133">
          <cell r="F133">
            <v>0</v>
          </cell>
          <cell r="G133">
            <v>0</v>
          </cell>
        </row>
        <row r="134">
          <cell r="F134">
            <v>0</v>
          </cell>
          <cell r="G134">
            <v>42736</v>
          </cell>
        </row>
        <row r="135">
          <cell r="F135">
            <v>0</v>
          </cell>
          <cell r="G135">
            <v>0</v>
          </cell>
        </row>
        <row r="136">
          <cell r="F136">
            <v>0</v>
          </cell>
          <cell r="G136">
            <v>43009</v>
          </cell>
        </row>
        <row r="137">
          <cell r="F137">
            <v>0</v>
          </cell>
          <cell r="G137">
            <v>0</v>
          </cell>
        </row>
        <row r="138">
          <cell r="F138">
            <v>0</v>
          </cell>
          <cell r="G138">
            <v>42736</v>
          </cell>
        </row>
        <row r="139">
          <cell r="F139">
            <v>0</v>
          </cell>
          <cell r="G139">
            <v>0</v>
          </cell>
        </row>
        <row r="140">
          <cell r="F140">
            <v>0</v>
          </cell>
          <cell r="G140">
            <v>42736</v>
          </cell>
        </row>
        <row r="141">
          <cell r="F141">
            <v>0</v>
          </cell>
          <cell r="G141">
            <v>42736</v>
          </cell>
        </row>
        <row r="142">
          <cell r="F142">
            <v>0</v>
          </cell>
          <cell r="G142">
            <v>42736</v>
          </cell>
        </row>
        <row r="143">
          <cell r="F143">
            <v>0</v>
          </cell>
          <cell r="G143">
            <v>43101</v>
          </cell>
        </row>
        <row r="144">
          <cell r="F144">
            <v>0</v>
          </cell>
          <cell r="G144">
            <v>43374</v>
          </cell>
        </row>
        <row r="145">
          <cell r="F145">
            <v>0</v>
          </cell>
          <cell r="G145">
            <v>42736</v>
          </cell>
        </row>
        <row r="146">
          <cell r="F146">
            <v>0</v>
          </cell>
          <cell r="G146">
            <v>43101</v>
          </cell>
        </row>
        <row r="147">
          <cell r="F147">
            <v>0</v>
          </cell>
          <cell r="G147">
            <v>43101</v>
          </cell>
        </row>
        <row r="148">
          <cell r="F148">
            <v>0</v>
          </cell>
          <cell r="G148">
            <v>0</v>
          </cell>
        </row>
        <row r="149">
          <cell r="F149">
            <v>0</v>
          </cell>
          <cell r="G149">
            <v>0</v>
          </cell>
        </row>
        <row r="150">
          <cell r="F150">
            <v>0</v>
          </cell>
          <cell r="G150">
            <v>43831</v>
          </cell>
        </row>
        <row r="151">
          <cell r="F151">
            <v>0</v>
          </cell>
          <cell r="G151">
            <v>43101</v>
          </cell>
        </row>
        <row r="152">
          <cell r="F152">
            <v>0</v>
          </cell>
          <cell r="G152">
            <v>0</v>
          </cell>
        </row>
        <row r="153">
          <cell r="F153">
            <v>0</v>
          </cell>
          <cell r="G153">
            <v>0</v>
          </cell>
        </row>
        <row r="154">
          <cell r="F154">
            <v>0</v>
          </cell>
          <cell r="G154">
            <v>43101</v>
          </cell>
        </row>
        <row r="155">
          <cell r="F155">
            <v>0</v>
          </cell>
          <cell r="G155">
            <v>43101</v>
          </cell>
        </row>
        <row r="156">
          <cell r="F156">
            <v>0</v>
          </cell>
          <cell r="G156">
            <v>43101</v>
          </cell>
        </row>
        <row r="157">
          <cell r="F157">
            <v>0</v>
          </cell>
          <cell r="G157">
            <v>43009</v>
          </cell>
        </row>
        <row r="158">
          <cell r="F158">
            <v>0</v>
          </cell>
          <cell r="G158">
            <v>43101</v>
          </cell>
        </row>
        <row r="159">
          <cell r="F159">
            <v>0</v>
          </cell>
          <cell r="G159">
            <v>43466</v>
          </cell>
        </row>
        <row r="160">
          <cell r="F160">
            <v>0</v>
          </cell>
          <cell r="G160">
            <v>43374</v>
          </cell>
        </row>
        <row r="161">
          <cell r="F161">
            <v>0</v>
          </cell>
          <cell r="G161">
            <v>43101</v>
          </cell>
        </row>
        <row r="162">
          <cell r="F162">
            <v>0</v>
          </cell>
          <cell r="G162">
            <v>0</v>
          </cell>
        </row>
        <row r="163">
          <cell r="F163">
            <v>0</v>
          </cell>
          <cell r="G163">
            <v>0</v>
          </cell>
        </row>
        <row r="164">
          <cell r="F164">
            <v>0</v>
          </cell>
          <cell r="G164">
            <v>0</v>
          </cell>
        </row>
        <row r="165">
          <cell r="F165">
            <v>0</v>
          </cell>
          <cell r="G165">
            <v>0</v>
          </cell>
        </row>
        <row r="166">
          <cell r="F166">
            <v>0</v>
          </cell>
          <cell r="G166">
            <v>43101</v>
          </cell>
        </row>
        <row r="167">
          <cell r="F167">
            <v>0</v>
          </cell>
          <cell r="G167">
            <v>0</v>
          </cell>
        </row>
        <row r="168">
          <cell r="F168">
            <v>0</v>
          </cell>
          <cell r="G168">
            <v>0</v>
          </cell>
        </row>
        <row r="169">
          <cell r="F169">
            <v>0</v>
          </cell>
          <cell r="G169">
            <v>0</v>
          </cell>
        </row>
        <row r="170">
          <cell r="F170">
            <v>0</v>
          </cell>
          <cell r="G170">
            <v>0</v>
          </cell>
        </row>
        <row r="171">
          <cell r="F171">
            <v>0</v>
          </cell>
          <cell r="G171">
            <v>0</v>
          </cell>
        </row>
        <row r="172">
          <cell r="F172">
            <v>0</v>
          </cell>
          <cell r="G172">
            <v>0</v>
          </cell>
        </row>
        <row r="173">
          <cell r="F173">
            <v>0</v>
          </cell>
          <cell r="G173">
            <v>0</v>
          </cell>
        </row>
        <row r="174">
          <cell r="F174">
            <v>0</v>
          </cell>
          <cell r="G174">
            <v>0</v>
          </cell>
        </row>
        <row r="175">
          <cell r="F175">
            <v>0</v>
          </cell>
          <cell r="G175">
            <v>43101</v>
          </cell>
        </row>
        <row r="176">
          <cell r="F176">
            <v>0</v>
          </cell>
          <cell r="G176">
            <v>0</v>
          </cell>
        </row>
        <row r="177">
          <cell r="F177">
            <v>0</v>
          </cell>
          <cell r="G177">
            <v>0</v>
          </cell>
        </row>
        <row r="178">
          <cell r="F178">
            <v>0</v>
          </cell>
          <cell r="G178">
            <v>0</v>
          </cell>
        </row>
        <row r="179">
          <cell r="F179">
            <v>0</v>
          </cell>
          <cell r="G179">
            <v>0</v>
          </cell>
        </row>
        <row r="180">
          <cell r="F180">
            <v>0</v>
          </cell>
          <cell r="G180">
            <v>0</v>
          </cell>
        </row>
        <row r="181">
          <cell r="F181">
            <v>0</v>
          </cell>
          <cell r="G181">
            <v>0</v>
          </cell>
        </row>
        <row r="182">
          <cell r="F182">
            <v>0</v>
          </cell>
          <cell r="G182">
            <v>0</v>
          </cell>
        </row>
        <row r="183">
          <cell r="F183">
            <v>0</v>
          </cell>
          <cell r="G183">
            <v>43466</v>
          </cell>
        </row>
        <row r="184">
          <cell r="F184">
            <v>0</v>
          </cell>
          <cell r="G184">
            <v>43101</v>
          </cell>
        </row>
        <row r="185">
          <cell r="F185">
            <v>0</v>
          </cell>
          <cell r="G185">
            <v>0</v>
          </cell>
        </row>
        <row r="186">
          <cell r="F186">
            <v>0</v>
          </cell>
          <cell r="G186">
            <v>0</v>
          </cell>
        </row>
        <row r="187">
          <cell r="F187">
            <v>0</v>
          </cell>
          <cell r="G187">
            <v>0</v>
          </cell>
        </row>
        <row r="188">
          <cell r="F188">
            <v>0</v>
          </cell>
          <cell r="G188">
            <v>43466</v>
          </cell>
        </row>
        <row r="189">
          <cell r="F189">
            <v>0</v>
          </cell>
          <cell r="G189">
            <v>0</v>
          </cell>
        </row>
        <row r="190">
          <cell r="F190">
            <v>0</v>
          </cell>
          <cell r="G190">
            <v>0</v>
          </cell>
        </row>
        <row r="191">
          <cell r="F191">
            <v>0</v>
          </cell>
          <cell r="G191">
            <v>0</v>
          </cell>
        </row>
        <row r="192">
          <cell r="F192">
            <v>0</v>
          </cell>
          <cell r="G192">
            <v>43466</v>
          </cell>
        </row>
        <row r="193">
          <cell r="F193">
            <v>0</v>
          </cell>
          <cell r="G193">
            <v>0</v>
          </cell>
        </row>
        <row r="194">
          <cell r="F194">
            <v>0</v>
          </cell>
          <cell r="G194">
            <v>0</v>
          </cell>
        </row>
        <row r="195">
          <cell r="F195">
            <v>0</v>
          </cell>
          <cell r="G195">
            <v>0</v>
          </cell>
        </row>
        <row r="196">
          <cell r="F196">
            <v>0</v>
          </cell>
          <cell r="G196">
            <v>43831</v>
          </cell>
        </row>
        <row r="197">
          <cell r="F197">
            <v>0</v>
          </cell>
          <cell r="G197">
            <v>43831</v>
          </cell>
        </row>
        <row r="198">
          <cell r="F198">
            <v>0</v>
          </cell>
          <cell r="G198">
            <v>43466</v>
          </cell>
        </row>
        <row r="199">
          <cell r="F199">
            <v>0</v>
          </cell>
          <cell r="G199">
            <v>43466</v>
          </cell>
        </row>
        <row r="200">
          <cell r="F200">
            <v>0</v>
          </cell>
          <cell r="G200">
            <v>0</v>
          </cell>
        </row>
        <row r="201">
          <cell r="F201">
            <v>0</v>
          </cell>
          <cell r="G201">
            <v>0</v>
          </cell>
        </row>
        <row r="202">
          <cell r="F202">
            <v>0</v>
          </cell>
          <cell r="G202">
            <v>0</v>
          </cell>
        </row>
        <row r="203">
          <cell r="F203">
            <v>0</v>
          </cell>
          <cell r="G203">
            <v>43466</v>
          </cell>
        </row>
        <row r="204">
          <cell r="F204">
            <v>0</v>
          </cell>
          <cell r="G204">
            <v>43466</v>
          </cell>
        </row>
        <row r="205">
          <cell r="F205">
            <v>0</v>
          </cell>
          <cell r="G205">
            <v>0</v>
          </cell>
        </row>
        <row r="206">
          <cell r="F206">
            <v>0</v>
          </cell>
          <cell r="G206">
            <v>0</v>
          </cell>
        </row>
        <row r="207">
          <cell r="F207">
            <v>0</v>
          </cell>
          <cell r="G207">
            <v>0</v>
          </cell>
        </row>
        <row r="208">
          <cell r="F208">
            <v>0</v>
          </cell>
          <cell r="G208">
            <v>0</v>
          </cell>
        </row>
        <row r="209">
          <cell r="F209">
            <v>0</v>
          </cell>
          <cell r="G209">
            <v>43466</v>
          </cell>
        </row>
        <row r="210">
          <cell r="F210">
            <v>0</v>
          </cell>
          <cell r="G210">
            <v>43466</v>
          </cell>
        </row>
        <row r="211">
          <cell r="F211">
            <v>0</v>
          </cell>
          <cell r="G211">
            <v>0</v>
          </cell>
        </row>
        <row r="212">
          <cell r="F212">
            <v>0</v>
          </cell>
          <cell r="G212">
            <v>43374</v>
          </cell>
        </row>
        <row r="213">
          <cell r="F213">
            <v>0</v>
          </cell>
          <cell r="G213">
            <v>43466</v>
          </cell>
        </row>
        <row r="214">
          <cell r="F214">
            <v>0</v>
          </cell>
          <cell r="G214">
            <v>43101</v>
          </cell>
        </row>
        <row r="215">
          <cell r="F215">
            <v>0</v>
          </cell>
          <cell r="G215">
            <v>43374</v>
          </cell>
        </row>
        <row r="216">
          <cell r="F216">
            <v>0</v>
          </cell>
          <cell r="G216">
            <v>43374</v>
          </cell>
        </row>
        <row r="217">
          <cell r="F217">
            <v>0</v>
          </cell>
          <cell r="G217">
            <v>43101</v>
          </cell>
        </row>
        <row r="218">
          <cell r="F218">
            <v>0</v>
          </cell>
          <cell r="G218">
            <v>43466</v>
          </cell>
        </row>
        <row r="219">
          <cell r="F219">
            <v>0</v>
          </cell>
          <cell r="G219">
            <v>43831</v>
          </cell>
        </row>
        <row r="220">
          <cell r="F220">
            <v>0</v>
          </cell>
          <cell r="G220">
            <v>43374</v>
          </cell>
        </row>
        <row r="221">
          <cell r="F221">
            <v>0</v>
          </cell>
          <cell r="G221">
            <v>0</v>
          </cell>
        </row>
        <row r="222">
          <cell r="F222">
            <v>0</v>
          </cell>
          <cell r="G222">
            <v>0</v>
          </cell>
        </row>
        <row r="223">
          <cell r="F223">
            <v>0</v>
          </cell>
          <cell r="G223">
            <v>43374</v>
          </cell>
        </row>
        <row r="224">
          <cell r="F224">
            <v>0</v>
          </cell>
          <cell r="G224">
            <v>43831</v>
          </cell>
        </row>
        <row r="225">
          <cell r="F225">
            <v>0</v>
          </cell>
          <cell r="G225">
            <v>0</v>
          </cell>
        </row>
        <row r="226">
          <cell r="F226">
            <v>0</v>
          </cell>
          <cell r="G226">
            <v>0</v>
          </cell>
        </row>
        <row r="227">
          <cell r="F227">
            <v>0</v>
          </cell>
          <cell r="G227">
            <v>0</v>
          </cell>
        </row>
        <row r="228">
          <cell r="F228">
            <v>0</v>
          </cell>
          <cell r="G228">
            <v>0</v>
          </cell>
        </row>
        <row r="229">
          <cell r="F229">
            <v>0</v>
          </cell>
          <cell r="G229">
            <v>43831</v>
          </cell>
        </row>
        <row r="230">
          <cell r="F230">
            <v>0</v>
          </cell>
          <cell r="G230">
            <v>43466</v>
          </cell>
        </row>
        <row r="231">
          <cell r="F231">
            <v>0</v>
          </cell>
          <cell r="G231">
            <v>0</v>
          </cell>
        </row>
        <row r="232">
          <cell r="F232">
            <v>0</v>
          </cell>
          <cell r="G232">
            <v>43466</v>
          </cell>
        </row>
        <row r="233">
          <cell r="F233">
            <v>0</v>
          </cell>
          <cell r="G233">
            <v>43831</v>
          </cell>
        </row>
        <row r="234"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F238">
            <v>0</v>
          </cell>
          <cell r="G238">
            <v>0</v>
          </cell>
        </row>
        <row r="239">
          <cell r="F239">
            <v>0</v>
          </cell>
          <cell r="G239">
            <v>0</v>
          </cell>
        </row>
        <row r="240">
          <cell r="F240">
            <v>0</v>
          </cell>
          <cell r="G240">
            <v>0</v>
          </cell>
        </row>
        <row r="241">
          <cell r="F241">
            <v>0</v>
          </cell>
          <cell r="G241">
            <v>0</v>
          </cell>
        </row>
        <row r="242">
          <cell r="F242">
            <v>0</v>
          </cell>
          <cell r="G242">
            <v>0</v>
          </cell>
        </row>
        <row r="243">
          <cell r="F243">
            <v>0</v>
          </cell>
          <cell r="G243">
            <v>43466</v>
          </cell>
        </row>
        <row r="244">
          <cell r="F244">
            <v>0</v>
          </cell>
          <cell r="G244">
            <v>0</v>
          </cell>
        </row>
        <row r="245">
          <cell r="F245">
            <v>0</v>
          </cell>
          <cell r="G245">
            <v>0</v>
          </cell>
        </row>
        <row r="246">
          <cell r="F246">
            <v>0</v>
          </cell>
          <cell r="G246">
            <v>43466</v>
          </cell>
        </row>
        <row r="247">
          <cell r="F247">
            <v>0</v>
          </cell>
          <cell r="G247">
            <v>43466</v>
          </cell>
        </row>
        <row r="248">
          <cell r="F248">
            <v>0</v>
          </cell>
          <cell r="G248">
            <v>0</v>
          </cell>
        </row>
        <row r="249">
          <cell r="F249">
            <v>0</v>
          </cell>
          <cell r="G249">
            <v>43831</v>
          </cell>
        </row>
        <row r="250">
          <cell r="F250">
            <v>0</v>
          </cell>
          <cell r="G250">
            <v>43466</v>
          </cell>
        </row>
        <row r="251"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F253">
            <v>0</v>
          </cell>
          <cell r="G253">
            <v>0</v>
          </cell>
        </row>
        <row r="254">
          <cell r="F254">
            <v>0</v>
          </cell>
          <cell r="G254">
            <v>0</v>
          </cell>
        </row>
        <row r="255">
          <cell r="F255">
            <v>0</v>
          </cell>
          <cell r="G255">
            <v>0</v>
          </cell>
        </row>
        <row r="256">
          <cell r="F256">
            <v>0</v>
          </cell>
          <cell r="G256">
            <v>0</v>
          </cell>
        </row>
        <row r="257">
          <cell r="F257">
            <v>0</v>
          </cell>
          <cell r="G257">
            <v>0</v>
          </cell>
        </row>
        <row r="258">
          <cell r="F258">
            <v>0</v>
          </cell>
          <cell r="G258">
            <v>0</v>
          </cell>
        </row>
        <row r="259">
          <cell r="F259">
            <v>0</v>
          </cell>
          <cell r="G259">
            <v>0</v>
          </cell>
        </row>
        <row r="260">
          <cell r="F260">
            <v>0</v>
          </cell>
          <cell r="G260">
            <v>43831</v>
          </cell>
        </row>
        <row r="261">
          <cell r="F261">
            <v>0</v>
          </cell>
          <cell r="G261">
            <v>0</v>
          </cell>
        </row>
        <row r="262">
          <cell r="F262">
            <v>0</v>
          </cell>
          <cell r="G262">
            <v>0</v>
          </cell>
        </row>
        <row r="263">
          <cell r="F263">
            <v>0</v>
          </cell>
          <cell r="G263">
            <v>0</v>
          </cell>
        </row>
        <row r="264">
          <cell r="F264">
            <v>0</v>
          </cell>
          <cell r="G264">
            <v>0</v>
          </cell>
        </row>
        <row r="265">
          <cell r="F265">
            <v>0</v>
          </cell>
          <cell r="G265">
            <v>0</v>
          </cell>
        </row>
        <row r="266">
          <cell r="F266">
            <v>0</v>
          </cell>
          <cell r="G266">
            <v>43466</v>
          </cell>
        </row>
        <row r="267">
          <cell r="F267">
            <v>0</v>
          </cell>
          <cell r="G267">
            <v>43466</v>
          </cell>
        </row>
        <row r="268">
          <cell r="F268">
            <v>0</v>
          </cell>
          <cell r="G268">
            <v>0</v>
          </cell>
        </row>
        <row r="269">
          <cell r="F269">
            <v>0</v>
          </cell>
          <cell r="G269">
            <v>0</v>
          </cell>
        </row>
        <row r="270">
          <cell r="F270">
            <v>0</v>
          </cell>
          <cell r="G270">
            <v>0</v>
          </cell>
        </row>
        <row r="271">
          <cell r="F271">
            <v>0</v>
          </cell>
          <cell r="G271">
            <v>0</v>
          </cell>
        </row>
        <row r="272">
          <cell r="F272">
            <v>0</v>
          </cell>
          <cell r="G272">
            <v>43466</v>
          </cell>
        </row>
        <row r="273">
          <cell r="F273">
            <v>0</v>
          </cell>
          <cell r="G273">
            <v>44561</v>
          </cell>
        </row>
        <row r="274">
          <cell r="F274">
            <v>0</v>
          </cell>
          <cell r="G274">
            <v>43831</v>
          </cell>
        </row>
        <row r="275">
          <cell r="F275">
            <v>0</v>
          </cell>
          <cell r="G275">
            <v>43831</v>
          </cell>
        </row>
        <row r="276">
          <cell r="F276">
            <v>0</v>
          </cell>
          <cell r="G276">
            <v>0</v>
          </cell>
        </row>
        <row r="277">
          <cell r="F277">
            <v>0</v>
          </cell>
          <cell r="G277">
            <v>0</v>
          </cell>
        </row>
        <row r="278">
          <cell r="F278">
            <v>0</v>
          </cell>
          <cell r="G278">
            <v>0</v>
          </cell>
        </row>
        <row r="279">
          <cell r="F279">
            <v>0</v>
          </cell>
          <cell r="G279">
            <v>0</v>
          </cell>
        </row>
        <row r="280">
          <cell r="F280">
            <v>0</v>
          </cell>
          <cell r="G280">
            <v>0</v>
          </cell>
        </row>
        <row r="281">
          <cell r="F281">
            <v>0</v>
          </cell>
          <cell r="G281">
            <v>0</v>
          </cell>
        </row>
        <row r="282">
          <cell r="F282">
            <v>0</v>
          </cell>
          <cell r="G282">
            <v>0</v>
          </cell>
        </row>
        <row r="283">
          <cell r="F283">
            <v>0</v>
          </cell>
          <cell r="G283">
            <v>43466</v>
          </cell>
        </row>
        <row r="284">
          <cell r="F284">
            <v>0</v>
          </cell>
          <cell r="G284">
            <v>42552</v>
          </cell>
        </row>
        <row r="285">
          <cell r="F285">
            <v>0</v>
          </cell>
          <cell r="G285">
            <v>42552</v>
          </cell>
        </row>
        <row r="286">
          <cell r="F286">
            <v>0</v>
          </cell>
          <cell r="G286">
            <v>42552</v>
          </cell>
        </row>
        <row r="287">
          <cell r="F287">
            <v>0</v>
          </cell>
          <cell r="G287">
            <v>0</v>
          </cell>
        </row>
        <row r="288">
          <cell r="F288">
            <v>0</v>
          </cell>
          <cell r="G288">
            <v>0</v>
          </cell>
        </row>
        <row r="289">
          <cell r="F289">
            <v>0</v>
          </cell>
          <cell r="G289">
            <v>43466</v>
          </cell>
        </row>
        <row r="290">
          <cell r="F290">
            <v>0</v>
          </cell>
          <cell r="G290">
            <v>0</v>
          </cell>
        </row>
        <row r="291">
          <cell r="F291">
            <v>0</v>
          </cell>
          <cell r="G291">
            <v>0</v>
          </cell>
        </row>
        <row r="292">
          <cell r="F292">
            <v>0</v>
          </cell>
          <cell r="G292">
            <v>0</v>
          </cell>
        </row>
        <row r="293">
          <cell r="F293">
            <v>0</v>
          </cell>
          <cell r="G293">
            <v>0</v>
          </cell>
        </row>
        <row r="294">
          <cell r="F294">
            <v>0</v>
          </cell>
          <cell r="G294">
            <v>0</v>
          </cell>
        </row>
        <row r="295">
          <cell r="F295">
            <v>0</v>
          </cell>
          <cell r="G295">
            <v>0</v>
          </cell>
        </row>
        <row r="296">
          <cell r="F296">
            <v>0</v>
          </cell>
          <cell r="G296">
            <v>0</v>
          </cell>
        </row>
        <row r="297">
          <cell r="F297">
            <v>0</v>
          </cell>
          <cell r="G297">
            <v>43831</v>
          </cell>
        </row>
        <row r="298">
          <cell r="F298">
            <v>0</v>
          </cell>
          <cell r="G298">
            <v>43831</v>
          </cell>
        </row>
        <row r="299">
          <cell r="F299">
            <v>0</v>
          </cell>
          <cell r="G299">
            <v>0</v>
          </cell>
        </row>
        <row r="300">
          <cell r="F300">
            <v>0</v>
          </cell>
          <cell r="G300">
            <v>0</v>
          </cell>
        </row>
        <row r="301">
          <cell r="F301">
            <v>0</v>
          </cell>
          <cell r="G301">
            <v>43831</v>
          </cell>
        </row>
        <row r="302">
          <cell r="F302">
            <v>0</v>
          </cell>
          <cell r="G302">
            <v>0</v>
          </cell>
        </row>
        <row r="303">
          <cell r="F303">
            <v>0</v>
          </cell>
          <cell r="G303">
            <v>0</v>
          </cell>
        </row>
        <row r="304">
          <cell r="F304">
            <v>0</v>
          </cell>
          <cell r="G304">
            <v>0</v>
          </cell>
        </row>
        <row r="305">
          <cell r="F305">
            <v>0</v>
          </cell>
          <cell r="G305">
            <v>0</v>
          </cell>
        </row>
        <row r="306">
          <cell r="F306">
            <v>0</v>
          </cell>
          <cell r="G306">
            <v>0</v>
          </cell>
        </row>
        <row r="307">
          <cell r="F307">
            <v>0</v>
          </cell>
          <cell r="G307">
            <v>0</v>
          </cell>
        </row>
        <row r="308">
          <cell r="F308">
            <v>0</v>
          </cell>
          <cell r="G308">
            <v>43466</v>
          </cell>
        </row>
        <row r="309">
          <cell r="F309">
            <v>0</v>
          </cell>
          <cell r="G309">
            <v>0</v>
          </cell>
        </row>
        <row r="310">
          <cell r="F310">
            <v>0</v>
          </cell>
          <cell r="G310">
            <v>43466</v>
          </cell>
        </row>
        <row r="311">
          <cell r="F311">
            <v>0</v>
          </cell>
          <cell r="G311">
            <v>43831</v>
          </cell>
        </row>
        <row r="312">
          <cell r="F312">
            <v>0</v>
          </cell>
          <cell r="G312">
            <v>0</v>
          </cell>
        </row>
        <row r="313">
          <cell r="F313">
            <v>0</v>
          </cell>
          <cell r="G313">
            <v>43831</v>
          </cell>
        </row>
        <row r="314">
          <cell r="F314">
            <v>0</v>
          </cell>
          <cell r="G314">
            <v>43831</v>
          </cell>
        </row>
        <row r="315">
          <cell r="F315">
            <v>0</v>
          </cell>
          <cell r="G315">
            <v>43831</v>
          </cell>
        </row>
        <row r="316">
          <cell r="F316">
            <v>0</v>
          </cell>
          <cell r="G316">
            <v>0</v>
          </cell>
        </row>
        <row r="317">
          <cell r="F317">
            <v>0</v>
          </cell>
          <cell r="G317">
            <v>43831</v>
          </cell>
        </row>
        <row r="318">
          <cell r="F318">
            <v>0</v>
          </cell>
          <cell r="G318">
            <v>0</v>
          </cell>
        </row>
        <row r="319">
          <cell r="F319">
            <v>0</v>
          </cell>
          <cell r="G319">
            <v>0</v>
          </cell>
        </row>
        <row r="320">
          <cell r="F320">
            <v>0</v>
          </cell>
          <cell r="G320">
            <v>0</v>
          </cell>
        </row>
        <row r="321">
          <cell r="F321">
            <v>0</v>
          </cell>
          <cell r="G321">
            <v>43831</v>
          </cell>
        </row>
        <row r="322">
          <cell r="F322">
            <v>0</v>
          </cell>
          <cell r="G322">
            <v>43831</v>
          </cell>
        </row>
        <row r="323">
          <cell r="F323">
            <v>0</v>
          </cell>
          <cell r="G323">
            <v>0</v>
          </cell>
        </row>
        <row r="324">
          <cell r="F324">
            <v>0</v>
          </cell>
          <cell r="G324">
            <v>0</v>
          </cell>
        </row>
        <row r="325">
          <cell r="F325">
            <v>0</v>
          </cell>
          <cell r="G325">
            <v>0</v>
          </cell>
        </row>
        <row r="326">
          <cell r="F326">
            <v>0</v>
          </cell>
          <cell r="G326">
            <v>0</v>
          </cell>
        </row>
        <row r="327">
          <cell r="F327">
            <v>0</v>
          </cell>
          <cell r="G327">
            <v>0</v>
          </cell>
        </row>
        <row r="328">
          <cell r="F328">
            <v>0</v>
          </cell>
          <cell r="G328">
            <v>0</v>
          </cell>
        </row>
        <row r="329">
          <cell r="F329">
            <v>0</v>
          </cell>
          <cell r="G329">
            <v>0</v>
          </cell>
        </row>
        <row r="330">
          <cell r="F330">
            <v>0</v>
          </cell>
          <cell r="G330">
            <v>0</v>
          </cell>
        </row>
        <row r="331">
          <cell r="F331">
            <v>0</v>
          </cell>
          <cell r="G331">
            <v>0</v>
          </cell>
        </row>
        <row r="332">
          <cell r="F332">
            <v>0</v>
          </cell>
          <cell r="G332">
            <v>0</v>
          </cell>
        </row>
        <row r="333">
          <cell r="F333">
            <v>0</v>
          </cell>
          <cell r="G333">
            <v>43831</v>
          </cell>
        </row>
        <row r="334">
          <cell r="F334">
            <v>0</v>
          </cell>
          <cell r="G334">
            <v>43831</v>
          </cell>
        </row>
        <row r="335">
          <cell r="F335">
            <v>0</v>
          </cell>
          <cell r="G335">
            <v>43831</v>
          </cell>
        </row>
        <row r="336">
          <cell r="F336">
            <v>0</v>
          </cell>
          <cell r="G336">
            <v>43831</v>
          </cell>
        </row>
        <row r="337">
          <cell r="F337">
            <v>0</v>
          </cell>
          <cell r="G337">
            <v>0</v>
          </cell>
        </row>
        <row r="338">
          <cell r="F338">
            <v>0</v>
          </cell>
          <cell r="G338">
            <v>0</v>
          </cell>
        </row>
        <row r="339">
          <cell r="F339">
            <v>0</v>
          </cell>
          <cell r="G339">
            <v>0</v>
          </cell>
        </row>
        <row r="340">
          <cell r="F340">
            <v>0</v>
          </cell>
          <cell r="G340">
            <v>0</v>
          </cell>
        </row>
        <row r="341">
          <cell r="F341">
            <v>0</v>
          </cell>
          <cell r="G341">
            <v>43009</v>
          </cell>
        </row>
        <row r="342">
          <cell r="F342">
            <v>0</v>
          </cell>
          <cell r="G342">
            <v>43831</v>
          </cell>
        </row>
        <row r="343">
          <cell r="F343">
            <v>0</v>
          </cell>
          <cell r="G343">
            <v>43831</v>
          </cell>
        </row>
        <row r="344">
          <cell r="F344">
            <v>0</v>
          </cell>
          <cell r="G344">
            <v>43831</v>
          </cell>
        </row>
        <row r="345">
          <cell r="F345">
            <v>0</v>
          </cell>
          <cell r="G345">
            <v>43831</v>
          </cell>
        </row>
        <row r="346">
          <cell r="F346">
            <v>0</v>
          </cell>
          <cell r="G346">
            <v>43831</v>
          </cell>
        </row>
        <row r="347">
          <cell r="F347">
            <v>0</v>
          </cell>
          <cell r="G347">
            <v>0</v>
          </cell>
        </row>
        <row r="348">
          <cell r="F348">
            <v>0</v>
          </cell>
          <cell r="G348">
            <v>0</v>
          </cell>
        </row>
        <row r="349">
          <cell r="F349">
            <v>0</v>
          </cell>
          <cell r="G349">
            <v>0</v>
          </cell>
        </row>
        <row r="350">
          <cell r="F350">
            <v>0</v>
          </cell>
          <cell r="G350">
            <v>0</v>
          </cell>
        </row>
        <row r="351">
          <cell r="F351">
            <v>0</v>
          </cell>
          <cell r="G351">
            <v>0</v>
          </cell>
        </row>
        <row r="352">
          <cell r="F352">
            <v>0</v>
          </cell>
          <cell r="G352">
            <v>0</v>
          </cell>
        </row>
        <row r="353">
          <cell r="F353">
            <v>0</v>
          </cell>
          <cell r="G353">
            <v>43831</v>
          </cell>
        </row>
        <row r="354">
          <cell r="F354">
            <v>0</v>
          </cell>
          <cell r="G354">
            <v>0</v>
          </cell>
        </row>
        <row r="355">
          <cell r="F355">
            <v>0</v>
          </cell>
          <cell r="G355">
            <v>0</v>
          </cell>
        </row>
        <row r="356">
          <cell r="F356">
            <v>0</v>
          </cell>
          <cell r="G356">
            <v>0</v>
          </cell>
        </row>
        <row r="357">
          <cell r="F357">
            <v>0</v>
          </cell>
          <cell r="G357">
            <v>0</v>
          </cell>
        </row>
        <row r="358">
          <cell r="F358">
            <v>42369</v>
          </cell>
          <cell r="G358">
            <v>0</v>
          </cell>
        </row>
        <row r="359">
          <cell r="F359">
            <v>42643</v>
          </cell>
          <cell r="G359">
            <v>0</v>
          </cell>
        </row>
        <row r="360">
          <cell r="F360">
            <v>42643</v>
          </cell>
          <cell r="G360">
            <v>0</v>
          </cell>
        </row>
        <row r="361">
          <cell r="F361">
            <v>0</v>
          </cell>
          <cell r="G361">
            <v>41975</v>
          </cell>
        </row>
        <row r="362">
          <cell r="F362">
            <v>42551</v>
          </cell>
          <cell r="G362">
            <v>0</v>
          </cell>
        </row>
        <row r="363">
          <cell r="F363">
            <v>42735</v>
          </cell>
          <cell r="G363">
            <v>0</v>
          </cell>
        </row>
        <row r="364">
          <cell r="F364">
            <v>0</v>
          </cell>
          <cell r="G364">
            <v>0</v>
          </cell>
        </row>
        <row r="365">
          <cell r="F365">
            <v>0</v>
          </cell>
          <cell r="G365">
            <v>0</v>
          </cell>
        </row>
        <row r="366">
          <cell r="F366">
            <v>0</v>
          </cell>
          <cell r="G366">
            <v>0</v>
          </cell>
        </row>
        <row r="367">
          <cell r="F367">
            <v>0</v>
          </cell>
          <cell r="G367">
            <v>0</v>
          </cell>
        </row>
        <row r="368">
          <cell r="F368">
            <v>0</v>
          </cell>
          <cell r="G368">
            <v>0</v>
          </cell>
        </row>
        <row r="369">
          <cell r="F369">
            <v>0</v>
          </cell>
          <cell r="G369">
            <v>0</v>
          </cell>
        </row>
        <row r="370">
          <cell r="F370">
            <v>0</v>
          </cell>
          <cell r="G370">
            <v>0</v>
          </cell>
        </row>
        <row r="371">
          <cell r="F371">
            <v>0</v>
          </cell>
          <cell r="G371">
            <v>0</v>
          </cell>
        </row>
        <row r="372">
          <cell r="F372">
            <v>0</v>
          </cell>
          <cell r="G372">
            <v>0</v>
          </cell>
        </row>
        <row r="373">
          <cell r="F373">
            <v>0</v>
          </cell>
          <cell r="G373">
            <v>0</v>
          </cell>
        </row>
        <row r="374">
          <cell r="F374">
            <v>0</v>
          </cell>
          <cell r="G374">
            <v>0</v>
          </cell>
        </row>
        <row r="375">
          <cell r="F375">
            <v>0</v>
          </cell>
          <cell r="G375">
            <v>0</v>
          </cell>
        </row>
        <row r="376">
          <cell r="F376">
            <v>0</v>
          </cell>
          <cell r="G376">
            <v>0</v>
          </cell>
        </row>
        <row r="377">
          <cell r="F377">
            <v>0</v>
          </cell>
          <cell r="G377">
            <v>0</v>
          </cell>
        </row>
        <row r="378">
          <cell r="F378">
            <v>0</v>
          </cell>
          <cell r="G378">
            <v>0</v>
          </cell>
        </row>
        <row r="379">
          <cell r="F379">
            <v>0</v>
          </cell>
          <cell r="G379">
            <v>0</v>
          </cell>
        </row>
        <row r="380">
          <cell r="F380">
            <v>0</v>
          </cell>
          <cell r="G380">
            <v>0</v>
          </cell>
        </row>
        <row r="381">
          <cell r="F381">
            <v>0</v>
          </cell>
          <cell r="G381">
            <v>0</v>
          </cell>
        </row>
        <row r="382">
          <cell r="F382">
            <v>0</v>
          </cell>
          <cell r="G382">
            <v>0</v>
          </cell>
        </row>
        <row r="383">
          <cell r="F383">
            <v>0</v>
          </cell>
          <cell r="G383">
            <v>0</v>
          </cell>
        </row>
        <row r="384">
          <cell r="F384">
            <v>0</v>
          </cell>
          <cell r="G384">
            <v>0</v>
          </cell>
        </row>
        <row r="385">
          <cell r="F385">
            <v>43190</v>
          </cell>
          <cell r="G385">
            <v>0</v>
          </cell>
        </row>
        <row r="386">
          <cell r="F386">
            <v>43465</v>
          </cell>
          <cell r="G386">
            <v>0</v>
          </cell>
        </row>
        <row r="387">
          <cell r="F387">
            <v>43190</v>
          </cell>
          <cell r="G387">
            <v>0</v>
          </cell>
        </row>
        <row r="388">
          <cell r="F388">
            <v>0</v>
          </cell>
          <cell r="G388">
            <v>0</v>
          </cell>
        </row>
        <row r="389">
          <cell r="F389">
            <v>0</v>
          </cell>
          <cell r="G389">
            <v>0</v>
          </cell>
        </row>
        <row r="390">
          <cell r="F390">
            <v>0</v>
          </cell>
          <cell r="G390">
            <v>0</v>
          </cell>
        </row>
        <row r="391">
          <cell r="F391">
            <v>43190</v>
          </cell>
          <cell r="G391">
            <v>0</v>
          </cell>
        </row>
        <row r="392">
          <cell r="F392">
            <v>0</v>
          </cell>
          <cell r="G392">
            <v>0</v>
          </cell>
        </row>
        <row r="393">
          <cell r="F393">
            <v>0</v>
          </cell>
          <cell r="G393">
            <v>0</v>
          </cell>
        </row>
        <row r="394">
          <cell r="F394">
            <v>0</v>
          </cell>
          <cell r="G394">
            <v>0</v>
          </cell>
        </row>
        <row r="395">
          <cell r="F395">
            <v>43281</v>
          </cell>
          <cell r="G395">
            <v>0</v>
          </cell>
        </row>
        <row r="396">
          <cell r="F396">
            <v>43281</v>
          </cell>
          <cell r="G396">
            <v>0</v>
          </cell>
        </row>
        <row r="397">
          <cell r="F397">
            <v>43190</v>
          </cell>
          <cell r="G397">
            <v>0</v>
          </cell>
        </row>
        <row r="398">
          <cell r="F398">
            <v>0</v>
          </cell>
          <cell r="G398">
            <v>0</v>
          </cell>
        </row>
        <row r="399">
          <cell r="F399">
            <v>43830</v>
          </cell>
          <cell r="G399">
            <v>0</v>
          </cell>
        </row>
        <row r="400">
          <cell r="F400">
            <v>43100</v>
          </cell>
          <cell r="G400">
            <v>0</v>
          </cell>
        </row>
        <row r="401">
          <cell r="F401">
            <v>43190</v>
          </cell>
          <cell r="G401">
            <v>0</v>
          </cell>
        </row>
        <row r="402">
          <cell r="F402">
            <v>43465</v>
          </cell>
          <cell r="G402">
            <v>0</v>
          </cell>
        </row>
        <row r="403">
          <cell r="F403">
            <v>0</v>
          </cell>
          <cell r="G403">
            <v>0</v>
          </cell>
        </row>
        <row r="404">
          <cell r="F404">
            <v>43830</v>
          </cell>
          <cell r="G404">
            <v>0</v>
          </cell>
        </row>
        <row r="405">
          <cell r="F405">
            <v>43830</v>
          </cell>
          <cell r="G405">
            <v>0</v>
          </cell>
        </row>
        <row r="406">
          <cell r="F406">
            <v>43830</v>
          </cell>
          <cell r="G406">
            <v>0</v>
          </cell>
        </row>
        <row r="407">
          <cell r="F407">
            <v>43830</v>
          </cell>
          <cell r="G407">
            <v>0</v>
          </cell>
        </row>
        <row r="408">
          <cell r="F408">
            <v>0</v>
          </cell>
          <cell r="G408">
            <v>0</v>
          </cell>
        </row>
        <row r="409">
          <cell r="F409">
            <v>44561</v>
          </cell>
          <cell r="G409">
            <v>0</v>
          </cell>
        </row>
        <row r="410">
          <cell r="F410">
            <v>43100</v>
          </cell>
          <cell r="G410">
            <v>0</v>
          </cell>
        </row>
        <row r="411">
          <cell r="F411">
            <v>0</v>
          </cell>
          <cell r="G411">
            <v>0</v>
          </cell>
        </row>
        <row r="412">
          <cell r="F412">
            <v>43190</v>
          </cell>
          <cell r="G412">
            <v>0</v>
          </cell>
        </row>
        <row r="413">
          <cell r="F413">
            <v>0</v>
          </cell>
          <cell r="G413">
            <v>0</v>
          </cell>
        </row>
        <row r="414">
          <cell r="F414">
            <v>0</v>
          </cell>
          <cell r="G414">
            <v>0</v>
          </cell>
        </row>
        <row r="415">
          <cell r="F415">
            <v>44196</v>
          </cell>
          <cell r="G415">
            <v>0</v>
          </cell>
        </row>
        <row r="416">
          <cell r="F416">
            <v>44196</v>
          </cell>
          <cell r="G416">
            <v>0</v>
          </cell>
        </row>
        <row r="417">
          <cell r="F417">
            <v>44196</v>
          </cell>
          <cell r="G417">
            <v>0</v>
          </cell>
        </row>
        <row r="418">
          <cell r="F418">
            <v>0</v>
          </cell>
          <cell r="G418">
            <v>0</v>
          </cell>
        </row>
        <row r="419">
          <cell r="F419">
            <v>0</v>
          </cell>
          <cell r="G419">
            <v>0</v>
          </cell>
        </row>
        <row r="420">
          <cell r="F420">
            <v>0</v>
          </cell>
          <cell r="G420">
            <v>0</v>
          </cell>
        </row>
        <row r="421">
          <cell r="F421">
            <v>43190</v>
          </cell>
          <cell r="G421">
            <v>0</v>
          </cell>
        </row>
        <row r="422">
          <cell r="F422">
            <v>0</v>
          </cell>
          <cell r="G422">
            <v>0</v>
          </cell>
        </row>
        <row r="423">
          <cell r="F423">
            <v>43738</v>
          </cell>
          <cell r="G423">
            <v>0</v>
          </cell>
        </row>
        <row r="424">
          <cell r="F424">
            <v>0</v>
          </cell>
          <cell r="G424">
            <v>0</v>
          </cell>
        </row>
        <row r="425">
          <cell r="F425">
            <v>0</v>
          </cell>
          <cell r="G425">
            <v>0</v>
          </cell>
        </row>
        <row r="426">
          <cell r="F426">
            <v>44561</v>
          </cell>
          <cell r="G426">
            <v>0</v>
          </cell>
        </row>
        <row r="427">
          <cell r="F427">
            <v>43646</v>
          </cell>
          <cell r="G427">
            <v>0</v>
          </cell>
        </row>
        <row r="428">
          <cell r="F428">
            <v>44469</v>
          </cell>
          <cell r="G428">
            <v>0</v>
          </cell>
        </row>
        <row r="429">
          <cell r="F429">
            <v>0</v>
          </cell>
          <cell r="G429">
            <v>0</v>
          </cell>
        </row>
        <row r="430">
          <cell r="F430">
            <v>44196</v>
          </cell>
          <cell r="G430">
            <v>0</v>
          </cell>
        </row>
        <row r="431">
          <cell r="F431">
            <v>0</v>
          </cell>
          <cell r="G431">
            <v>0</v>
          </cell>
        </row>
        <row r="432">
          <cell r="F432">
            <v>0</v>
          </cell>
          <cell r="G432">
            <v>0</v>
          </cell>
        </row>
        <row r="433">
          <cell r="F433">
            <v>44196</v>
          </cell>
          <cell r="G433">
            <v>0</v>
          </cell>
        </row>
        <row r="434">
          <cell r="F434">
            <v>0</v>
          </cell>
          <cell r="G434">
            <v>0</v>
          </cell>
        </row>
        <row r="435">
          <cell r="F435">
            <v>43830</v>
          </cell>
          <cell r="G435">
            <v>0</v>
          </cell>
        </row>
        <row r="436">
          <cell r="F436">
            <v>43830</v>
          </cell>
          <cell r="G436">
            <v>0</v>
          </cell>
        </row>
        <row r="437">
          <cell r="F437">
            <v>44196</v>
          </cell>
          <cell r="G437">
            <v>0</v>
          </cell>
        </row>
        <row r="438">
          <cell r="F438">
            <v>0</v>
          </cell>
          <cell r="G438">
            <v>0</v>
          </cell>
        </row>
        <row r="439">
          <cell r="F439">
            <v>0</v>
          </cell>
          <cell r="G439">
            <v>0</v>
          </cell>
        </row>
        <row r="440">
          <cell r="F440">
            <v>44561</v>
          </cell>
          <cell r="G440">
            <v>0</v>
          </cell>
        </row>
        <row r="441">
          <cell r="F441">
            <v>0</v>
          </cell>
          <cell r="G441">
            <v>0</v>
          </cell>
        </row>
        <row r="442">
          <cell r="F442">
            <v>0</v>
          </cell>
          <cell r="G442">
            <v>42370</v>
          </cell>
        </row>
        <row r="443">
          <cell r="F443">
            <v>0</v>
          </cell>
          <cell r="G443">
            <v>42132</v>
          </cell>
        </row>
        <row r="444">
          <cell r="F444">
            <v>0</v>
          </cell>
          <cell r="G444">
            <v>42552</v>
          </cell>
        </row>
        <row r="445">
          <cell r="F445">
            <v>0</v>
          </cell>
          <cell r="G445">
            <v>42132</v>
          </cell>
        </row>
        <row r="446">
          <cell r="F446">
            <v>0</v>
          </cell>
          <cell r="G446">
            <v>42132</v>
          </cell>
        </row>
        <row r="447">
          <cell r="F447">
            <v>0</v>
          </cell>
          <cell r="G447">
            <v>42132</v>
          </cell>
        </row>
        <row r="448">
          <cell r="F448">
            <v>0</v>
          </cell>
          <cell r="G448">
            <v>42370</v>
          </cell>
        </row>
        <row r="449">
          <cell r="F449">
            <v>0</v>
          </cell>
          <cell r="G449">
            <v>42370</v>
          </cell>
        </row>
        <row r="450">
          <cell r="F450">
            <v>0</v>
          </cell>
          <cell r="G450">
            <v>42370</v>
          </cell>
        </row>
        <row r="451">
          <cell r="F451">
            <v>0</v>
          </cell>
          <cell r="G451">
            <v>42005</v>
          </cell>
        </row>
        <row r="452">
          <cell r="F452">
            <v>0</v>
          </cell>
          <cell r="G452">
            <v>42736</v>
          </cell>
        </row>
        <row r="453">
          <cell r="F453">
            <v>0</v>
          </cell>
          <cell r="G453">
            <v>42736</v>
          </cell>
        </row>
        <row r="454">
          <cell r="F454">
            <v>0</v>
          </cell>
          <cell r="G454">
            <v>42278</v>
          </cell>
        </row>
        <row r="455">
          <cell r="F455">
            <v>0</v>
          </cell>
          <cell r="G455">
            <v>42278</v>
          </cell>
        </row>
        <row r="456">
          <cell r="F456">
            <v>0</v>
          </cell>
          <cell r="G456">
            <v>42370</v>
          </cell>
        </row>
        <row r="457">
          <cell r="F457">
            <v>0</v>
          </cell>
          <cell r="G457">
            <v>42370</v>
          </cell>
        </row>
        <row r="458">
          <cell r="F458">
            <v>0</v>
          </cell>
          <cell r="G458">
            <v>42126</v>
          </cell>
        </row>
        <row r="459">
          <cell r="F459">
            <v>0</v>
          </cell>
          <cell r="G459">
            <v>42132</v>
          </cell>
        </row>
        <row r="460">
          <cell r="F460">
            <v>0</v>
          </cell>
          <cell r="G460">
            <v>42552</v>
          </cell>
        </row>
        <row r="461">
          <cell r="F461">
            <v>0</v>
          </cell>
          <cell r="G461">
            <v>42736</v>
          </cell>
        </row>
        <row r="462">
          <cell r="F462">
            <v>0</v>
          </cell>
          <cell r="G462">
            <v>42736</v>
          </cell>
        </row>
        <row r="463">
          <cell r="F463">
            <v>0</v>
          </cell>
          <cell r="G463">
            <v>42370</v>
          </cell>
        </row>
        <row r="464">
          <cell r="F464">
            <v>0</v>
          </cell>
          <cell r="G464">
            <v>42736</v>
          </cell>
        </row>
        <row r="465">
          <cell r="F465">
            <v>0</v>
          </cell>
          <cell r="G465">
            <v>42736</v>
          </cell>
        </row>
        <row r="466">
          <cell r="F466">
            <v>0</v>
          </cell>
          <cell r="G466">
            <v>42736</v>
          </cell>
        </row>
        <row r="467">
          <cell r="F467">
            <v>0</v>
          </cell>
          <cell r="G467">
            <v>42736</v>
          </cell>
        </row>
        <row r="468">
          <cell r="F468">
            <v>0</v>
          </cell>
          <cell r="G468">
            <v>42370</v>
          </cell>
        </row>
        <row r="469">
          <cell r="F469">
            <v>0</v>
          </cell>
          <cell r="G469">
            <v>42736</v>
          </cell>
        </row>
        <row r="470">
          <cell r="F470">
            <v>0</v>
          </cell>
          <cell r="G470">
            <v>42126</v>
          </cell>
        </row>
        <row r="471">
          <cell r="F471">
            <v>0</v>
          </cell>
          <cell r="G471">
            <v>42736</v>
          </cell>
        </row>
        <row r="472">
          <cell r="F472">
            <v>0</v>
          </cell>
          <cell r="G472">
            <v>0</v>
          </cell>
        </row>
        <row r="473">
          <cell r="F473">
            <v>0</v>
          </cell>
          <cell r="G473">
            <v>42736</v>
          </cell>
        </row>
        <row r="474">
          <cell r="F474">
            <v>0</v>
          </cell>
          <cell r="G474">
            <v>42736</v>
          </cell>
        </row>
        <row r="475">
          <cell r="F475">
            <v>0</v>
          </cell>
          <cell r="G475">
            <v>42736</v>
          </cell>
        </row>
        <row r="476">
          <cell r="F476">
            <v>0</v>
          </cell>
          <cell r="G476">
            <v>42736</v>
          </cell>
        </row>
        <row r="477">
          <cell r="F477">
            <v>0</v>
          </cell>
          <cell r="G477">
            <v>42736</v>
          </cell>
        </row>
        <row r="478">
          <cell r="F478">
            <v>0</v>
          </cell>
          <cell r="G478">
            <v>42736</v>
          </cell>
        </row>
        <row r="479">
          <cell r="F479">
            <v>0</v>
          </cell>
          <cell r="G479" t="str">
            <v/>
          </cell>
        </row>
        <row r="480">
          <cell r="F480">
            <v>0</v>
          </cell>
          <cell r="G480">
            <v>42736</v>
          </cell>
        </row>
        <row r="481">
          <cell r="F481">
            <v>0</v>
          </cell>
          <cell r="G481">
            <v>42126</v>
          </cell>
        </row>
        <row r="482">
          <cell r="F482">
            <v>0</v>
          </cell>
          <cell r="G482">
            <v>42736</v>
          </cell>
        </row>
        <row r="483">
          <cell r="F483">
            <v>0</v>
          </cell>
          <cell r="G483" t="str">
            <v/>
          </cell>
        </row>
        <row r="484">
          <cell r="F484">
            <v>0</v>
          </cell>
          <cell r="G484">
            <v>42736</v>
          </cell>
        </row>
        <row r="485">
          <cell r="F485">
            <v>0</v>
          </cell>
          <cell r="G485">
            <v>42126</v>
          </cell>
        </row>
        <row r="486">
          <cell r="F486">
            <v>0</v>
          </cell>
          <cell r="G486">
            <v>42126</v>
          </cell>
        </row>
        <row r="487">
          <cell r="F487">
            <v>0</v>
          </cell>
          <cell r="G487">
            <v>42370</v>
          </cell>
        </row>
        <row r="488">
          <cell r="F488">
            <v>0</v>
          </cell>
          <cell r="G488" t="str">
            <v/>
          </cell>
        </row>
        <row r="489">
          <cell r="F489">
            <v>0</v>
          </cell>
          <cell r="G489">
            <v>42370</v>
          </cell>
        </row>
        <row r="490">
          <cell r="F490">
            <v>0</v>
          </cell>
          <cell r="G490">
            <v>42370</v>
          </cell>
        </row>
        <row r="491">
          <cell r="F491">
            <v>0</v>
          </cell>
          <cell r="G491">
            <v>42370</v>
          </cell>
        </row>
        <row r="492">
          <cell r="F492">
            <v>0</v>
          </cell>
          <cell r="G492">
            <v>42370</v>
          </cell>
        </row>
        <row r="493">
          <cell r="F493">
            <v>0</v>
          </cell>
          <cell r="G493">
            <v>42370</v>
          </cell>
        </row>
        <row r="494">
          <cell r="F494">
            <v>0</v>
          </cell>
          <cell r="G494" t="str">
            <v/>
          </cell>
        </row>
        <row r="495">
          <cell r="F495">
            <v>0</v>
          </cell>
          <cell r="G495" t="str">
            <v/>
          </cell>
        </row>
        <row r="496">
          <cell r="F496">
            <v>0</v>
          </cell>
          <cell r="G496">
            <v>42370</v>
          </cell>
        </row>
        <row r="497">
          <cell r="F497">
            <v>0</v>
          </cell>
          <cell r="G497">
            <v>42370</v>
          </cell>
        </row>
        <row r="498">
          <cell r="F498">
            <v>0</v>
          </cell>
          <cell r="G498">
            <v>42370</v>
          </cell>
        </row>
        <row r="499">
          <cell r="F499">
            <v>0</v>
          </cell>
          <cell r="G499">
            <v>42370</v>
          </cell>
        </row>
        <row r="500">
          <cell r="F500">
            <v>0</v>
          </cell>
          <cell r="G500">
            <v>42370</v>
          </cell>
        </row>
        <row r="501">
          <cell r="F501">
            <v>0</v>
          </cell>
          <cell r="G501">
            <v>42133</v>
          </cell>
        </row>
        <row r="502">
          <cell r="F502">
            <v>0</v>
          </cell>
          <cell r="G502">
            <v>42370</v>
          </cell>
        </row>
        <row r="503">
          <cell r="F503">
            <v>0</v>
          </cell>
          <cell r="G503">
            <v>42370</v>
          </cell>
        </row>
        <row r="504">
          <cell r="F504">
            <v>0</v>
          </cell>
          <cell r="G504">
            <v>42370</v>
          </cell>
        </row>
        <row r="505">
          <cell r="F505">
            <v>0</v>
          </cell>
          <cell r="G505">
            <v>42370</v>
          </cell>
        </row>
        <row r="506">
          <cell r="F506">
            <v>0</v>
          </cell>
          <cell r="G506">
            <v>42370</v>
          </cell>
        </row>
        <row r="507">
          <cell r="F507">
            <v>0</v>
          </cell>
          <cell r="G507">
            <v>42370</v>
          </cell>
        </row>
        <row r="508">
          <cell r="F508">
            <v>0</v>
          </cell>
          <cell r="G508">
            <v>42370</v>
          </cell>
        </row>
        <row r="509">
          <cell r="F509">
            <v>0</v>
          </cell>
          <cell r="G509">
            <v>42370</v>
          </cell>
        </row>
        <row r="510">
          <cell r="F510">
            <v>0</v>
          </cell>
          <cell r="G510">
            <v>42132</v>
          </cell>
        </row>
        <row r="511">
          <cell r="F511">
            <v>0</v>
          </cell>
          <cell r="G511">
            <v>42370</v>
          </cell>
        </row>
        <row r="512">
          <cell r="F512">
            <v>0</v>
          </cell>
          <cell r="G512">
            <v>42370</v>
          </cell>
        </row>
        <row r="513">
          <cell r="F513">
            <v>0</v>
          </cell>
          <cell r="G513">
            <v>42370</v>
          </cell>
        </row>
        <row r="514">
          <cell r="F514">
            <v>0</v>
          </cell>
          <cell r="G514">
            <v>42370</v>
          </cell>
        </row>
        <row r="515">
          <cell r="F515">
            <v>0</v>
          </cell>
          <cell r="G515">
            <v>42370</v>
          </cell>
        </row>
        <row r="516">
          <cell r="F516">
            <v>0</v>
          </cell>
          <cell r="G516">
            <v>42370</v>
          </cell>
        </row>
        <row r="517">
          <cell r="F517">
            <v>0</v>
          </cell>
          <cell r="G517">
            <v>42370</v>
          </cell>
        </row>
        <row r="518">
          <cell r="F518">
            <v>0</v>
          </cell>
          <cell r="G518">
            <v>42126</v>
          </cell>
        </row>
        <row r="519">
          <cell r="F519">
            <v>0</v>
          </cell>
          <cell r="G519">
            <v>42552</v>
          </cell>
        </row>
        <row r="520">
          <cell r="F520">
            <v>0</v>
          </cell>
          <cell r="G520">
            <v>42736</v>
          </cell>
        </row>
        <row r="521">
          <cell r="F521">
            <v>0</v>
          </cell>
          <cell r="G521">
            <v>42736</v>
          </cell>
        </row>
        <row r="522">
          <cell r="F522">
            <v>0</v>
          </cell>
          <cell r="G522">
            <v>42126</v>
          </cell>
        </row>
        <row r="523">
          <cell r="F523">
            <v>0</v>
          </cell>
          <cell r="G523">
            <v>42552</v>
          </cell>
        </row>
        <row r="524">
          <cell r="F524">
            <v>0</v>
          </cell>
          <cell r="G524">
            <v>42552</v>
          </cell>
        </row>
        <row r="525">
          <cell r="F525">
            <v>0</v>
          </cell>
          <cell r="G525">
            <v>42736</v>
          </cell>
        </row>
        <row r="526">
          <cell r="F526">
            <v>0</v>
          </cell>
          <cell r="G526">
            <v>42370</v>
          </cell>
        </row>
        <row r="527">
          <cell r="F527">
            <v>0</v>
          </cell>
          <cell r="G527">
            <v>42370</v>
          </cell>
        </row>
        <row r="528">
          <cell r="F528">
            <v>0</v>
          </cell>
          <cell r="G528">
            <v>42736</v>
          </cell>
        </row>
        <row r="529">
          <cell r="F529">
            <v>0</v>
          </cell>
          <cell r="G529">
            <v>42736</v>
          </cell>
        </row>
        <row r="530">
          <cell r="F530">
            <v>0</v>
          </cell>
          <cell r="G530">
            <v>42736</v>
          </cell>
        </row>
        <row r="531">
          <cell r="F531">
            <v>0</v>
          </cell>
          <cell r="G531">
            <v>42736</v>
          </cell>
        </row>
        <row r="532">
          <cell r="F532">
            <v>0</v>
          </cell>
          <cell r="G532" t="str">
            <v/>
          </cell>
        </row>
        <row r="533">
          <cell r="F533">
            <v>0</v>
          </cell>
          <cell r="G533">
            <v>42370</v>
          </cell>
        </row>
        <row r="534">
          <cell r="F534">
            <v>0</v>
          </cell>
          <cell r="G534">
            <v>42370</v>
          </cell>
        </row>
        <row r="535">
          <cell r="F535">
            <v>0</v>
          </cell>
          <cell r="G535">
            <v>42370</v>
          </cell>
        </row>
        <row r="536">
          <cell r="F536">
            <v>0</v>
          </cell>
          <cell r="G536">
            <v>42736</v>
          </cell>
        </row>
        <row r="537">
          <cell r="F537">
            <v>0</v>
          </cell>
          <cell r="G537">
            <v>42370</v>
          </cell>
        </row>
        <row r="538">
          <cell r="F538">
            <v>0</v>
          </cell>
          <cell r="G538">
            <v>42736</v>
          </cell>
        </row>
        <row r="539">
          <cell r="F539">
            <v>0</v>
          </cell>
          <cell r="G539">
            <v>42736</v>
          </cell>
        </row>
        <row r="540">
          <cell r="F540">
            <v>0</v>
          </cell>
          <cell r="G540">
            <v>42370</v>
          </cell>
        </row>
        <row r="541">
          <cell r="F541">
            <v>0</v>
          </cell>
          <cell r="G541">
            <v>42552</v>
          </cell>
        </row>
        <row r="542">
          <cell r="F542">
            <v>0</v>
          </cell>
          <cell r="G542">
            <v>42552</v>
          </cell>
        </row>
        <row r="543">
          <cell r="F543">
            <v>0</v>
          </cell>
          <cell r="G543">
            <v>42736</v>
          </cell>
        </row>
        <row r="544">
          <cell r="F544">
            <v>0</v>
          </cell>
          <cell r="G544">
            <v>42370</v>
          </cell>
        </row>
        <row r="545">
          <cell r="F545">
            <v>0</v>
          </cell>
          <cell r="G545">
            <v>42370</v>
          </cell>
        </row>
        <row r="546">
          <cell r="F546">
            <v>0</v>
          </cell>
          <cell r="G546">
            <v>42736</v>
          </cell>
        </row>
        <row r="547">
          <cell r="F547">
            <v>0</v>
          </cell>
          <cell r="G547">
            <v>42736</v>
          </cell>
        </row>
        <row r="548">
          <cell r="F548">
            <v>0</v>
          </cell>
          <cell r="G548">
            <v>42736</v>
          </cell>
        </row>
        <row r="549">
          <cell r="F549">
            <v>0</v>
          </cell>
          <cell r="G549">
            <v>42461</v>
          </cell>
        </row>
        <row r="550">
          <cell r="F550">
            <v>0</v>
          </cell>
          <cell r="G550">
            <v>42736</v>
          </cell>
        </row>
        <row r="551">
          <cell r="F551">
            <v>0</v>
          </cell>
          <cell r="G551">
            <v>42736</v>
          </cell>
        </row>
        <row r="552">
          <cell r="F552">
            <v>0</v>
          </cell>
          <cell r="G552">
            <v>42370</v>
          </cell>
        </row>
        <row r="553">
          <cell r="F553">
            <v>0</v>
          </cell>
          <cell r="G553">
            <v>42370</v>
          </cell>
        </row>
        <row r="554">
          <cell r="F554">
            <v>0</v>
          </cell>
          <cell r="G554">
            <v>42736</v>
          </cell>
        </row>
        <row r="555">
          <cell r="F555">
            <v>0</v>
          </cell>
          <cell r="G555">
            <v>42132</v>
          </cell>
        </row>
        <row r="556">
          <cell r="F556">
            <v>0</v>
          </cell>
          <cell r="G556">
            <v>42132</v>
          </cell>
        </row>
        <row r="557">
          <cell r="F557">
            <v>0</v>
          </cell>
          <cell r="G557">
            <v>42370</v>
          </cell>
        </row>
        <row r="558">
          <cell r="F558">
            <v>0</v>
          </cell>
          <cell r="G558">
            <v>42461</v>
          </cell>
        </row>
        <row r="559">
          <cell r="F559">
            <v>0</v>
          </cell>
          <cell r="G559">
            <v>42736</v>
          </cell>
        </row>
        <row r="560">
          <cell r="F560">
            <v>0</v>
          </cell>
          <cell r="G560">
            <v>42132</v>
          </cell>
        </row>
        <row r="561">
          <cell r="F561">
            <v>0</v>
          </cell>
          <cell r="G561">
            <v>42005</v>
          </cell>
        </row>
        <row r="562">
          <cell r="F562">
            <v>0</v>
          </cell>
          <cell r="G562">
            <v>42552</v>
          </cell>
        </row>
        <row r="563">
          <cell r="F563">
            <v>0</v>
          </cell>
          <cell r="G563">
            <v>42005</v>
          </cell>
        </row>
        <row r="564">
          <cell r="F564">
            <v>0</v>
          </cell>
          <cell r="G564">
            <v>42552</v>
          </cell>
        </row>
        <row r="565">
          <cell r="F565">
            <v>0</v>
          </cell>
          <cell r="G565">
            <v>42128</v>
          </cell>
        </row>
        <row r="566">
          <cell r="F566">
            <v>0</v>
          </cell>
          <cell r="G566">
            <v>42129</v>
          </cell>
        </row>
        <row r="567">
          <cell r="F567">
            <v>0</v>
          </cell>
          <cell r="G567">
            <v>42126</v>
          </cell>
        </row>
        <row r="568">
          <cell r="F568">
            <v>0</v>
          </cell>
          <cell r="G568">
            <v>42127</v>
          </cell>
        </row>
        <row r="569">
          <cell r="F569">
            <v>0</v>
          </cell>
          <cell r="G569">
            <v>42370</v>
          </cell>
        </row>
        <row r="570">
          <cell r="F570">
            <v>0</v>
          </cell>
          <cell r="G570">
            <v>42370</v>
          </cell>
        </row>
        <row r="571">
          <cell r="F571">
            <v>0</v>
          </cell>
          <cell r="G571">
            <v>42736</v>
          </cell>
        </row>
        <row r="572">
          <cell r="F572">
            <v>0</v>
          </cell>
          <cell r="G572" t="str">
            <v/>
          </cell>
        </row>
        <row r="573">
          <cell r="F573">
            <v>0</v>
          </cell>
          <cell r="G573">
            <v>42736</v>
          </cell>
        </row>
        <row r="574">
          <cell r="F574">
            <v>0</v>
          </cell>
          <cell r="G574">
            <v>42132</v>
          </cell>
        </row>
        <row r="575">
          <cell r="F575">
            <v>0</v>
          </cell>
          <cell r="G575">
            <v>42132</v>
          </cell>
        </row>
        <row r="576">
          <cell r="F576">
            <v>0</v>
          </cell>
          <cell r="G576">
            <v>42126</v>
          </cell>
        </row>
        <row r="577">
          <cell r="F577">
            <v>0</v>
          </cell>
          <cell r="G577">
            <v>42005</v>
          </cell>
        </row>
        <row r="578">
          <cell r="F578">
            <v>0</v>
          </cell>
          <cell r="G578">
            <v>42370</v>
          </cell>
        </row>
        <row r="579">
          <cell r="F579">
            <v>0</v>
          </cell>
          <cell r="G579">
            <v>42370</v>
          </cell>
        </row>
        <row r="580">
          <cell r="F580">
            <v>0</v>
          </cell>
          <cell r="G580">
            <v>42132</v>
          </cell>
        </row>
        <row r="581">
          <cell r="F581">
            <v>0</v>
          </cell>
          <cell r="G581">
            <v>42132</v>
          </cell>
        </row>
        <row r="582">
          <cell r="F582">
            <v>0</v>
          </cell>
          <cell r="G582">
            <v>42370</v>
          </cell>
        </row>
        <row r="583">
          <cell r="F583">
            <v>0</v>
          </cell>
          <cell r="G583">
            <v>42370</v>
          </cell>
        </row>
        <row r="584">
          <cell r="F584">
            <v>0</v>
          </cell>
          <cell r="G584">
            <v>42132</v>
          </cell>
        </row>
        <row r="585">
          <cell r="F585">
            <v>0</v>
          </cell>
          <cell r="G585">
            <v>42132</v>
          </cell>
        </row>
        <row r="586">
          <cell r="F586">
            <v>0</v>
          </cell>
          <cell r="G586">
            <v>42132</v>
          </cell>
        </row>
        <row r="587">
          <cell r="F587">
            <v>0</v>
          </cell>
          <cell r="G587">
            <v>42132</v>
          </cell>
        </row>
        <row r="588">
          <cell r="F588">
            <v>0</v>
          </cell>
          <cell r="G588">
            <v>42132</v>
          </cell>
        </row>
        <row r="589">
          <cell r="F589">
            <v>0</v>
          </cell>
          <cell r="G589">
            <v>42132</v>
          </cell>
        </row>
        <row r="590">
          <cell r="F590">
            <v>0</v>
          </cell>
          <cell r="G590">
            <v>42132</v>
          </cell>
        </row>
        <row r="591">
          <cell r="F591">
            <v>0</v>
          </cell>
          <cell r="G591">
            <v>42370</v>
          </cell>
        </row>
        <row r="592">
          <cell r="F592">
            <v>0</v>
          </cell>
          <cell r="G592">
            <v>42370</v>
          </cell>
        </row>
        <row r="593">
          <cell r="F593">
            <v>0</v>
          </cell>
          <cell r="G593">
            <v>42370</v>
          </cell>
        </row>
        <row r="594">
          <cell r="F594">
            <v>0</v>
          </cell>
          <cell r="G594">
            <v>42132</v>
          </cell>
        </row>
        <row r="595">
          <cell r="F595">
            <v>0</v>
          </cell>
          <cell r="G595">
            <v>42370</v>
          </cell>
        </row>
        <row r="596">
          <cell r="F596">
            <v>0</v>
          </cell>
          <cell r="G596">
            <v>42370</v>
          </cell>
        </row>
        <row r="597">
          <cell r="F597">
            <v>0</v>
          </cell>
          <cell r="G597">
            <v>42132</v>
          </cell>
        </row>
        <row r="598">
          <cell r="F598">
            <v>0</v>
          </cell>
          <cell r="G598">
            <v>42132</v>
          </cell>
        </row>
        <row r="599">
          <cell r="F599">
            <v>0</v>
          </cell>
          <cell r="G599">
            <v>42132</v>
          </cell>
        </row>
        <row r="600">
          <cell r="F600">
            <v>0</v>
          </cell>
          <cell r="G600">
            <v>42132</v>
          </cell>
        </row>
        <row r="601">
          <cell r="F601">
            <v>0</v>
          </cell>
          <cell r="G601">
            <v>42370</v>
          </cell>
        </row>
        <row r="602">
          <cell r="F602">
            <v>0</v>
          </cell>
          <cell r="G602">
            <v>42370</v>
          </cell>
        </row>
        <row r="603">
          <cell r="F603">
            <v>0</v>
          </cell>
          <cell r="G603">
            <v>42126</v>
          </cell>
        </row>
        <row r="604">
          <cell r="F604">
            <v>0</v>
          </cell>
          <cell r="G604">
            <v>42736</v>
          </cell>
        </row>
        <row r="605">
          <cell r="F605">
            <v>0</v>
          </cell>
          <cell r="G605">
            <v>42132</v>
          </cell>
        </row>
        <row r="606">
          <cell r="F606">
            <v>0</v>
          </cell>
          <cell r="G606">
            <v>42126</v>
          </cell>
        </row>
        <row r="607">
          <cell r="F607">
            <v>0</v>
          </cell>
          <cell r="G607">
            <v>42126</v>
          </cell>
        </row>
        <row r="608">
          <cell r="F608">
            <v>0</v>
          </cell>
          <cell r="G608">
            <v>42370</v>
          </cell>
        </row>
        <row r="609">
          <cell r="F609">
            <v>0</v>
          </cell>
          <cell r="G609">
            <v>42370</v>
          </cell>
        </row>
        <row r="610">
          <cell r="F610">
            <v>0</v>
          </cell>
          <cell r="G610">
            <v>42370</v>
          </cell>
        </row>
        <row r="611">
          <cell r="F611">
            <v>0</v>
          </cell>
          <cell r="G611">
            <v>42370</v>
          </cell>
        </row>
        <row r="612">
          <cell r="F612">
            <v>0</v>
          </cell>
          <cell r="G612">
            <v>42126</v>
          </cell>
        </row>
        <row r="613">
          <cell r="F613">
            <v>0</v>
          </cell>
          <cell r="G613">
            <v>42736</v>
          </cell>
        </row>
        <row r="614">
          <cell r="F614">
            <v>0</v>
          </cell>
          <cell r="G614">
            <v>42736</v>
          </cell>
        </row>
        <row r="615">
          <cell r="F615">
            <v>0</v>
          </cell>
          <cell r="G615">
            <v>42370</v>
          </cell>
        </row>
        <row r="616">
          <cell r="F616">
            <v>0</v>
          </cell>
          <cell r="G616">
            <v>42370</v>
          </cell>
        </row>
        <row r="617">
          <cell r="F617">
            <v>0</v>
          </cell>
          <cell r="G617">
            <v>42370</v>
          </cell>
        </row>
        <row r="618">
          <cell r="F618">
            <v>0</v>
          </cell>
          <cell r="G618">
            <v>42370</v>
          </cell>
        </row>
        <row r="619">
          <cell r="F619">
            <v>0</v>
          </cell>
          <cell r="G619">
            <v>42370</v>
          </cell>
        </row>
        <row r="620">
          <cell r="F620">
            <v>0</v>
          </cell>
          <cell r="G620">
            <v>42370</v>
          </cell>
        </row>
        <row r="621">
          <cell r="F621">
            <v>0</v>
          </cell>
          <cell r="G621">
            <v>42370</v>
          </cell>
        </row>
        <row r="622">
          <cell r="F622">
            <v>0</v>
          </cell>
          <cell r="G622">
            <v>42736</v>
          </cell>
        </row>
        <row r="623">
          <cell r="F623">
            <v>0</v>
          </cell>
          <cell r="G623">
            <v>42736</v>
          </cell>
        </row>
        <row r="624">
          <cell r="F624">
            <v>0</v>
          </cell>
          <cell r="G624">
            <v>42133</v>
          </cell>
        </row>
        <row r="625">
          <cell r="F625">
            <v>0</v>
          </cell>
          <cell r="G625">
            <v>42552</v>
          </cell>
        </row>
        <row r="626">
          <cell r="F626">
            <v>0</v>
          </cell>
          <cell r="G626">
            <v>42370</v>
          </cell>
        </row>
        <row r="627">
          <cell r="F627">
            <v>0</v>
          </cell>
          <cell r="G627">
            <v>42736</v>
          </cell>
        </row>
        <row r="628">
          <cell r="F628">
            <v>0</v>
          </cell>
          <cell r="G628">
            <v>42370</v>
          </cell>
        </row>
        <row r="629">
          <cell r="F629">
            <v>0</v>
          </cell>
          <cell r="G629">
            <v>42370</v>
          </cell>
        </row>
        <row r="630">
          <cell r="F630">
            <v>0</v>
          </cell>
          <cell r="G630">
            <v>42552</v>
          </cell>
        </row>
        <row r="631">
          <cell r="F631">
            <v>0</v>
          </cell>
          <cell r="G631">
            <v>42130</v>
          </cell>
        </row>
        <row r="632">
          <cell r="F632">
            <v>0</v>
          </cell>
          <cell r="G632">
            <v>42131</v>
          </cell>
        </row>
        <row r="633">
          <cell r="F633">
            <v>0</v>
          </cell>
          <cell r="G633">
            <v>0</v>
          </cell>
        </row>
        <row r="634">
          <cell r="F634">
            <v>0</v>
          </cell>
          <cell r="G634">
            <v>0</v>
          </cell>
        </row>
        <row r="635">
          <cell r="F635">
            <v>0</v>
          </cell>
          <cell r="G635">
            <v>0</v>
          </cell>
        </row>
        <row r="636">
          <cell r="F636">
            <v>0</v>
          </cell>
          <cell r="G636">
            <v>43466</v>
          </cell>
        </row>
        <row r="637">
          <cell r="F637">
            <v>0</v>
          </cell>
          <cell r="G637">
            <v>43831</v>
          </cell>
        </row>
        <row r="638">
          <cell r="F638">
            <v>0</v>
          </cell>
          <cell r="G638">
            <v>0</v>
          </cell>
        </row>
        <row r="639">
          <cell r="F639">
            <v>0</v>
          </cell>
          <cell r="G639">
            <v>0</v>
          </cell>
        </row>
        <row r="640">
          <cell r="F640">
            <v>0</v>
          </cell>
          <cell r="G640">
            <v>0</v>
          </cell>
        </row>
        <row r="641">
          <cell r="F641">
            <v>0</v>
          </cell>
          <cell r="G641">
            <v>0</v>
          </cell>
        </row>
        <row r="642">
          <cell r="F642">
            <v>0</v>
          </cell>
          <cell r="G642">
            <v>0</v>
          </cell>
        </row>
        <row r="643">
          <cell r="F643">
            <v>0</v>
          </cell>
          <cell r="G643">
            <v>0</v>
          </cell>
        </row>
        <row r="644">
          <cell r="F644">
            <v>0</v>
          </cell>
          <cell r="G644">
            <v>0</v>
          </cell>
        </row>
        <row r="645">
          <cell r="F645">
            <v>0</v>
          </cell>
          <cell r="G645">
            <v>0</v>
          </cell>
        </row>
        <row r="646">
          <cell r="F646">
            <v>0</v>
          </cell>
          <cell r="G646">
            <v>0</v>
          </cell>
        </row>
        <row r="647">
          <cell r="F647">
            <v>0</v>
          </cell>
          <cell r="G647">
            <v>43101</v>
          </cell>
        </row>
        <row r="648">
          <cell r="F648">
            <v>0</v>
          </cell>
          <cell r="G648">
            <v>43466</v>
          </cell>
        </row>
        <row r="649">
          <cell r="F649">
            <v>0</v>
          </cell>
          <cell r="G649">
            <v>0</v>
          </cell>
        </row>
        <row r="650">
          <cell r="F650">
            <v>43008</v>
          </cell>
          <cell r="G650">
            <v>43008</v>
          </cell>
        </row>
        <row r="651">
          <cell r="F651">
            <v>43100</v>
          </cell>
          <cell r="G651">
            <v>43100</v>
          </cell>
        </row>
        <row r="652">
          <cell r="F652">
            <v>0</v>
          </cell>
          <cell r="G652">
            <v>0</v>
          </cell>
        </row>
        <row r="653">
          <cell r="F653">
            <v>0</v>
          </cell>
          <cell r="G653">
            <v>0</v>
          </cell>
        </row>
        <row r="654">
          <cell r="F654">
            <v>0</v>
          </cell>
          <cell r="G654">
            <v>0</v>
          </cell>
        </row>
        <row r="655">
          <cell r="F655">
            <v>0</v>
          </cell>
          <cell r="G655">
            <v>0</v>
          </cell>
        </row>
        <row r="656">
          <cell r="F656">
            <v>0</v>
          </cell>
          <cell r="G656">
            <v>0</v>
          </cell>
        </row>
        <row r="657">
          <cell r="F657">
            <v>0</v>
          </cell>
          <cell r="G657">
            <v>0</v>
          </cell>
        </row>
        <row r="658">
          <cell r="F658">
            <v>43008</v>
          </cell>
          <cell r="G658">
            <v>42278</v>
          </cell>
        </row>
        <row r="659">
          <cell r="F659">
            <v>43008</v>
          </cell>
          <cell r="G659">
            <v>42278</v>
          </cell>
        </row>
        <row r="660">
          <cell r="F660">
            <v>0</v>
          </cell>
          <cell r="G660">
            <v>0</v>
          </cell>
        </row>
        <row r="661">
          <cell r="F661">
            <v>0</v>
          </cell>
          <cell r="G661">
            <v>0</v>
          </cell>
        </row>
        <row r="662">
          <cell r="F662">
            <v>0</v>
          </cell>
          <cell r="G662">
            <v>0</v>
          </cell>
        </row>
        <row r="663">
          <cell r="F663">
            <v>0</v>
          </cell>
          <cell r="G663">
            <v>0</v>
          </cell>
        </row>
        <row r="664">
          <cell r="F664">
            <v>0</v>
          </cell>
          <cell r="G664">
            <v>0</v>
          </cell>
        </row>
        <row r="665">
          <cell r="F665">
            <v>0</v>
          </cell>
          <cell r="G665">
            <v>0</v>
          </cell>
        </row>
        <row r="666">
          <cell r="F666">
            <v>0</v>
          </cell>
          <cell r="G666">
            <v>0</v>
          </cell>
        </row>
        <row r="667">
          <cell r="F667">
            <v>0</v>
          </cell>
          <cell r="G667">
            <v>0</v>
          </cell>
        </row>
        <row r="668">
          <cell r="F668">
            <v>0</v>
          </cell>
          <cell r="G668">
            <v>0</v>
          </cell>
        </row>
        <row r="669">
          <cell r="F669">
            <v>43830</v>
          </cell>
          <cell r="G669">
            <v>0</v>
          </cell>
        </row>
        <row r="670">
          <cell r="F670">
            <v>0</v>
          </cell>
          <cell r="G670">
            <v>0</v>
          </cell>
        </row>
        <row r="671">
          <cell r="F671">
            <v>0</v>
          </cell>
          <cell r="G671">
            <v>0</v>
          </cell>
        </row>
        <row r="672">
          <cell r="F672">
            <v>0</v>
          </cell>
          <cell r="G672">
            <v>0</v>
          </cell>
        </row>
        <row r="673">
          <cell r="F673">
            <v>0</v>
          </cell>
          <cell r="G673">
            <v>0</v>
          </cell>
        </row>
        <row r="674">
          <cell r="F674">
            <v>0</v>
          </cell>
          <cell r="G674">
            <v>0</v>
          </cell>
        </row>
        <row r="675">
          <cell r="F675">
            <v>0</v>
          </cell>
          <cell r="G675">
            <v>0</v>
          </cell>
        </row>
        <row r="676">
          <cell r="F676">
            <v>0</v>
          </cell>
          <cell r="G676">
            <v>0</v>
          </cell>
        </row>
        <row r="677">
          <cell r="F677">
            <v>0</v>
          </cell>
          <cell r="G677">
            <v>0</v>
          </cell>
        </row>
        <row r="678">
          <cell r="F678">
            <v>0</v>
          </cell>
          <cell r="G678">
            <v>0</v>
          </cell>
        </row>
        <row r="679">
          <cell r="F679">
            <v>0</v>
          </cell>
          <cell r="G679">
            <v>0</v>
          </cell>
        </row>
        <row r="680">
          <cell r="F680">
            <v>0</v>
          </cell>
          <cell r="G680">
            <v>0</v>
          </cell>
        </row>
        <row r="681">
          <cell r="F681">
            <v>0</v>
          </cell>
          <cell r="G681">
            <v>0</v>
          </cell>
        </row>
        <row r="682">
          <cell r="F682">
            <v>0</v>
          </cell>
          <cell r="G682">
            <v>0</v>
          </cell>
        </row>
        <row r="683">
          <cell r="F683">
            <v>0</v>
          </cell>
          <cell r="G683">
            <v>0</v>
          </cell>
        </row>
        <row r="684">
          <cell r="F684">
            <v>0</v>
          </cell>
          <cell r="G684">
            <v>0</v>
          </cell>
        </row>
        <row r="685">
          <cell r="F685">
            <v>0</v>
          </cell>
          <cell r="G685">
            <v>0</v>
          </cell>
        </row>
        <row r="686">
          <cell r="F686">
            <v>0</v>
          </cell>
          <cell r="G686">
            <v>0</v>
          </cell>
        </row>
        <row r="687">
          <cell r="F687">
            <v>0</v>
          </cell>
          <cell r="G687">
            <v>0</v>
          </cell>
        </row>
        <row r="688">
          <cell r="F688">
            <v>0</v>
          </cell>
          <cell r="G688">
            <v>0</v>
          </cell>
        </row>
        <row r="689">
          <cell r="F689">
            <v>0</v>
          </cell>
          <cell r="G689">
            <v>0</v>
          </cell>
        </row>
        <row r="690">
          <cell r="F690">
            <v>0</v>
          </cell>
          <cell r="G690">
            <v>0</v>
          </cell>
        </row>
        <row r="691">
          <cell r="F691">
            <v>0</v>
          </cell>
          <cell r="G691">
            <v>0</v>
          </cell>
        </row>
        <row r="692">
          <cell r="F692">
            <v>0</v>
          </cell>
          <cell r="G692">
            <v>0</v>
          </cell>
        </row>
        <row r="693">
          <cell r="F693">
            <v>0</v>
          </cell>
          <cell r="G693">
            <v>0</v>
          </cell>
        </row>
        <row r="694">
          <cell r="F694">
            <v>0</v>
          </cell>
          <cell r="G694">
            <v>0</v>
          </cell>
        </row>
        <row r="695">
          <cell r="F695">
            <v>0</v>
          </cell>
          <cell r="G695">
            <v>0</v>
          </cell>
        </row>
        <row r="696">
          <cell r="F696">
            <v>0</v>
          </cell>
          <cell r="G696">
            <v>0</v>
          </cell>
        </row>
        <row r="697">
          <cell r="F697">
            <v>0</v>
          </cell>
          <cell r="G697">
            <v>0</v>
          </cell>
        </row>
        <row r="698">
          <cell r="F698">
            <v>0</v>
          </cell>
          <cell r="G698">
            <v>0</v>
          </cell>
        </row>
        <row r="699">
          <cell r="F699">
            <v>0</v>
          </cell>
          <cell r="G699">
            <v>0</v>
          </cell>
        </row>
        <row r="700">
          <cell r="F700">
            <v>0</v>
          </cell>
          <cell r="G700">
            <v>0</v>
          </cell>
        </row>
        <row r="701">
          <cell r="F701">
            <v>0</v>
          </cell>
          <cell r="G701">
            <v>0</v>
          </cell>
        </row>
        <row r="702">
          <cell r="F702">
            <v>0</v>
          </cell>
          <cell r="G702">
            <v>0</v>
          </cell>
        </row>
        <row r="703">
          <cell r="F703">
            <v>0</v>
          </cell>
          <cell r="G703">
            <v>0</v>
          </cell>
        </row>
        <row r="704">
          <cell r="F704">
            <v>0</v>
          </cell>
          <cell r="G704">
            <v>0</v>
          </cell>
        </row>
        <row r="705">
          <cell r="F705">
            <v>0</v>
          </cell>
          <cell r="G705">
            <v>0</v>
          </cell>
        </row>
        <row r="706">
          <cell r="F706">
            <v>0</v>
          </cell>
          <cell r="G706">
            <v>0</v>
          </cell>
        </row>
        <row r="707">
          <cell r="F707">
            <v>0</v>
          </cell>
          <cell r="G707">
            <v>0</v>
          </cell>
        </row>
        <row r="708">
          <cell r="F708">
            <v>0</v>
          </cell>
          <cell r="G708">
            <v>0</v>
          </cell>
        </row>
        <row r="709">
          <cell r="F709">
            <v>0</v>
          </cell>
          <cell r="G709">
            <v>0</v>
          </cell>
        </row>
        <row r="710">
          <cell r="F710">
            <v>0</v>
          </cell>
          <cell r="G710">
            <v>0</v>
          </cell>
        </row>
        <row r="711">
          <cell r="F711">
            <v>0</v>
          </cell>
          <cell r="G711">
            <v>0</v>
          </cell>
        </row>
        <row r="712">
          <cell r="F712">
            <v>0</v>
          </cell>
          <cell r="G712">
            <v>0</v>
          </cell>
        </row>
        <row r="718">
          <cell r="F718">
            <v>6</v>
          </cell>
          <cell r="G718">
            <v>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B21" t="str">
            <v>МАЗС</v>
          </cell>
          <cell r="C21" t="str">
            <v>Модуль КПГ</v>
          </cell>
          <cell r="D21" t="str">
            <v>ПАГЗ</v>
          </cell>
          <cell r="E21" t="str">
            <v>В</v>
          </cell>
          <cell r="F21" t="str">
            <v>ВР</v>
          </cell>
          <cell r="G21" t="str">
            <v>НС</v>
          </cell>
          <cell r="H21" t="str">
            <v>ЧИ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 t="str">
            <v>Филиал</v>
          </cell>
          <cell r="K22" t="str">
            <v>Vсн-В</v>
          </cell>
          <cell r="L22" t="str">
            <v>Зона</v>
          </cell>
          <cell r="M22" t="str">
            <v>Vсн-НС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J23" t="str">
            <v>Ставрополь</v>
          </cell>
          <cell r="K23">
            <v>9.4999999999999998E-3</v>
          </cell>
          <cell r="L23" t="str">
            <v>Южная</v>
          </cell>
          <cell r="M23">
            <v>8.36</v>
          </cell>
        </row>
        <row r="24">
          <cell r="B24">
            <v>5.0000000000000001E-3</v>
          </cell>
          <cell r="C24">
            <v>5.0000000000000001E-3</v>
          </cell>
          <cell r="D24">
            <v>5.0000000000000001E-3</v>
          </cell>
          <cell r="E24">
            <v>7.4999999999999997E-3</v>
          </cell>
          <cell r="F24">
            <v>7.4999999999999997E-3</v>
          </cell>
          <cell r="G24">
            <v>5.0000000000000001E-3</v>
          </cell>
          <cell r="H24">
            <v>5.0000000000000001E-3</v>
          </cell>
          <cell r="J24" t="str">
            <v>Краснодар</v>
          </cell>
          <cell r="K24">
            <v>9.4999999999999998E-3</v>
          </cell>
          <cell r="L24" t="str">
            <v>Южная</v>
          </cell>
          <cell r="M24">
            <v>8.36</v>
          </cell>
        </row>
        <row r="25">
          <cell r="B25">
            <v>240</v>
          </cell>
          <cell r="C25">
            <v>240</v>
          </cell>
          <cell r="D25">
            <v>400</v>
          </cell>
          <cell r="E25">
            <v>700</v>
          </cell>
          <cell r="F25">
            <v>700</v>
          </cell>
          <cell r="G25">
            <v>700</v>
          </cell>
          <cell r="H25">
            <v>700</v>
          </cell>
          <cell r="J25" t="str">
            <v>Самара</v>
          </cell>
          <cell r="K25">
            <v>1.0999999999999999E-2</v>
          </cell>
          <cell r="L25" t="str">
            <v>Средняя</v>
          </cell>
          <cell r="M25">
            <v>15.25</v>
          </cell>
        </row>
        <row r="26">
          <cell r="B26">
            <v>1.6999999999999999E-3</v>
          </cell>
          <cell r="C26">
            <v>1.6999999999999999E-3</v>
          </cell>
          <cell r="D26">
            <v>8.9999999999999993E-3</v>
          </cell>
          <cell r="E26">
            <v>1.6999999999999999E-3</v>
          </cell>
          <cell r="F26">
            <v>1.6999999999999999E-3</v>
          </cell>
          <cell r="G26">
            <v>1.6999999999999999E-3</v>
          </cell>
          <cell r="H26">
            <v>1.6999999999999999E-3</v>
          </cell>
          <cell r="J26" t="str">
            <v>Москва</v>
          </cell>
          <cell r="K26">
            <v>1.0999999999999999E-2</v>
          </cell>
          <cell r="L26" t="str">
            <v>Средняя</v>
          </cell>
          <cell r="M26">
            <v>15.25</v>
          </cell>
        </row>
        <row r="27">
          <cell r="B27">
            <v>1392</v>
          </cell>
          <cell r="C27">
            <v>0</v>
          </cell>
          <cell r="D27">
            <v>0</v>
          </cell>
          <cell r="E27">
            <v>2200</v>
          </cell>
          <cell r="F27">
            <v>2200</v>
          </cell>
          <cell r="G27">
            <v>1392</v>
          </cell>
          <cell r="H27">
            <v>1392</v>
          </cell>
          <cell r="J27" t="str">
            <v>Казань</v>
          </cell>
          <cell r="K27">
            <v>1.0999999999999999E-2</v>
          </cell>
          <cell r="L27" t="str">
            <v>Средняя</v>
          </cell>
          <cell r="M27">
            <v>15.25</v>
          </cell>
        </row>
        <row r="28">
          <cell r="B28">
            <v>300</v>
          </cell>
          <cell r="C28">
            <v>300</v>
          </cell>
          <cell r="D28">
            <v>200</v>
          </cell>
          <cell r="E28">
            <v>1095</v>
          </cell>
          <cell r="F28">
            <v>1095</v>
          </cell>
          <cell r="G28">
            <v>1424</v>
          </cell>
          <cell r="H28">
            <v>1424</v>
          </cell>
          <cell r="J28" t="str">
            <v>Калининград</v>
          </cell>
          <cell r="K28">
            <v>1.0999999999999999E-2</v>
          </cell>
          <cell r="L28" t="str">
            <v>Средняя</v>
          </cell>
          <cell r="M28">
            <v>15.25</v>
          </cell>
        </row>
        <row r="29">
          <cell r="B29">
            <v>100</v>
          </cell>
          <cell r="C29">
            <v>100</v>
          </cell>
          <cell r="D29">
            <v>300</v>
          </cell>
          <cell r="E29">
            <v>189</v>
          </cell>
          <cell r="F29">
            <v>189</v>
          </cell>
          <cell r="G29">
            <v>319</v>
          </cell>
          <cell r="H29">
            <v>319</v>
          </cell>
          <cell r="J29" t="str">
            <v>Екатеринбург</v>
          </cell>
          <cell r="K29">
            <v>1.2E-2</v>
          </cell>
          <cell r="L29" t="str">
            <v>Северная</v>
          </cell>
          <cell r="M29">
            <v>21.58</v>
          </cell>
        </row>
        <row r="30">
          <cell r="B30">
            <v>50</v>
          </cell>
          <cell r="C30">
            <v>50</v>
          </cell>
          <cell r="D30">
            <v>0</v>
          </cell>
          <cell r="E30">
            <v>0</v>
          </cell>
          <cell r="F30">
            <v>0</v>
          </cell>
          <cell r="G30">
            <v>0.03</v>
          </cell>
          <cell r="H30">
            <v>0.03</v>
          </cell>
          <cell r="J30" t="str">
            <v>Санкт-Петербург</v>
          </cell>
          <cell r="K30">
            <v>1.2E-2</v>
          </cell>
          <cell r="L30" t="str">
            <v>Северная</v>
          </cell>
          <cell r="M30">
            <v>21.58</v>
          </cell>
        </row>
        <row r="31">
          <cell r="B31">
            <v>600</v>
          </cell>
          <cell r="C31">
            <v>600</v>
          </cell>
          <cell r="D31">
            <v>2000</v>
          </cell>
          <cell r="E31">
            <v>1200</v>
          </cell>
          <cell r="F31">
            <v>1200</v>
          </cell>
          <cell r="G31">
            <v>1200</v>
          </cell>
          <cell r="H31">
            <v>1200</v>
          </cell>
          <cell r="J31" t="str">
            <v>Томск</v>
          </cell>
          <cell r="K31">
            <v>1.2E-2</v>
          </cell>
          <cell r="L31" t="str">
            <v>Северная</v>
          </cell>
          <cell r="M31">
            <v>21.58</v>
          </cell>
        </row>
        <row r="44">
          <cell r="B44" t="str">
            <v>РЕГИОН</v>
          </cell>
          <cell r="C44" t="str">
            <v>ЗП - 8 человек , тыс. руб.</v>
          </cell>
          <cell r="D44" t="str">
            <v>ЗП - 12 человек , тыс. руб.</v>
          </cell>
          <cell r="E44" t="str">
            <v>ЗП - Модули</v>
          </cell>
          <cell r="F44" t="str">
            <v>Стоимость полиса ДМС , тыс. руб.</v>
          </cell>
          <cell r="G44" t="str">
            <v>первичный медосмотр , тыс. руб.</v>
          </cell>
        </row>
        <row r="45">
          <cell r="B45" t="str">
            <v>Алтайский край</v>
          </cell>
          <cell r="C45">
            <v>22.1</v>
          </cell>
          <cell r="D45">
            <v>31.9</v>
          </cell>
          <cell r="E45">
            <v>0</v>
          </cell>
          <cell r="F45">
            <v>30</v>
          </cell>
          <cell r="G45">
            <v>2.67</v>
          </cell>
        </row>
        <row r="46">
          <cell r="B46" t="str">
            <v>Амурская область</v>
          </cell>
          <cell r="C46">
            <v>31.7</v>
          </cell>
          <cell r="D46">
            <v>45.7</v>
          </cell>
          <cell r="E46">
            <v>0</v>
          </cell>
          <cell r="F46">
            <v>30</v>
          </cell>
          <cell r="G46">
            <v>2.67</v>
          </cell>
        </row>
        <row r="47">
          <cell r="B47" t="str">
            <v>Архангельская область</v>
          </cell>
          <cell r="C47">
            <v>31.7</v>
          </cell>
          <cell r="D47">
            <v>45.7</v>
          </cell>
          <cell r="E47">
            <v>0</v>
          </cell>
          <cell r="F47">
            <v>30</v>
          </cell>
          <cell r="G47">
            <v>2.67</v>
          </cell>
        </row>
        <row r="48">
          <cell r="B48" t="str">
            <v>Астраханская область</v>
          </cell>
          <cell r="C48">
            <v>24.7</v>
          </cell>
          <cell r="D48">
            <v>35.5</v>
          </cell>
          <cell r="E48">
            <v>28.568000000000001</v>
          </cell>
          <cell r="F48">
            <v>30</v>
          </cell>
          <cell r="G48">
            <v>2.67</v>
          </cell>
        </row>
        <row r="49">
          <cell r="B49" t="str">
            <v>Белгородская область</v>
          </cell>
          <cell r="C49">
            <v>24.7</v>
          </cell>
          <cell r="D49">
            <v>35.5</v>
          </cell>
          <cell r="E49">
            <v>0</v>
          </cell>
          <cell r="F49">
            <v>30</v>
          </cell>
          <cell r="G49">
            <v>2.67</v>
          </cell>
        </row>
        <row r="50">
          <cell r="B50" t="str">
            <v>Брянская область</v>
          </cell>
          <cell r="C50">
            <v>20.7</v>
          </cell>
          <cell r="D50">
            <v>29.8</v>
          </cell>
          <cell r="E50">
            <v>0</v>
          </cell>
          <cell r="F50">
            <v>30</v>
          </cell>
          <cell r="G50">
            <v>2.67</v>
          </cell>
        </row>
        <row r="51">
          <cell r="B51" t="str">
            <v>Владимирская область</v>
          </cell>
          <cell r="C51">
            <v>23.9</v>
          </cell>
          <cell r="D51">
            <v>35</v>
          </cell>
          <cell r="E51">
            <v>0</v>
          </cell>
          <cell r="F51">
            <v>30</v>
          </cell>
          <cell r="G51">
            <v>2.67</v>
          </cell>
        </row>
        <row r="52">
          <cell r="B52" t="str">
            <v>Волгоградская область</v>
          </cell>
          <cell r="C52">
            <v>24.7</v>
          </cell>
          <cell r="D52">
            <v>35.5</v>
          </cell>
          <cell r="E52">
            <v>0</v>
          </cell>
          <cell r="F52">
            <v>30</v>
          </cell>
          <cell r="G52">
            <v>2.67</v>
          </cell>
        </row>
        <row r="53">
          <cell r="B53" t="str">
            <v>Вологодская область</v>
          </cell>
          <cell r="C53">
            <v>26</v>
          </cell>
          <cell r="D53">
            <v>37.5</v>
          </cell>
          <cell r="E53">
            <v>0</v>
          </cell>
          <cell r="F53">
            <v>30</v>
          </cell>
          <cell r="G53">
            <v>2.67</v>
          </cell>
        </row>
        <row r="54">
          <cell r="B54" t="str">
            <v>Воронежская область</v>
          </cell>
          <cell r="C54">
            <v>24.7</v>
          </cell>
          <cell r="D54">
            <v>35.5</v>
          </cell>
          <cell r="E54">
            <v>0</v>
          </cell>
          <cell r="F54">
            <v>30</v>
          </cell>
          <cell r="G54">
            <v>2.67</v>
          </cell>
        </row>
        <row r="55">
          <cell r="B55" t="str">
            <v>Москва</v>
          </cell>
          <cell r="C55">
            <v>40.200000000000003</v>
          </cell>
          <cell r="D55">
            <v>52.2</v>
          </cell>
          <cell r="E55">
            <v>0</v>
          </cell>
          <cell r="F55">
            <v>30</v>
          </cell>
          <cell r="G55">
            <v>2.67</v>
          </cell>
        </row>
        <row r="56">
          <cell r="B56" t="str">
            <v>Санкт-Петербург</v>
          </cell>
          <cell r="C56">
            <v>34.6</v>
          </cell>
          <cell r="D56">
            <v>45</v>
          </cell>
          <cell r="E56">
            <v>0</v>
          </cell>
          <cell r="F56">
            <v>30</v>
          </cell>
          <cell r="G56">
            <v>2.67</v>
          </cell>
        </row>
        <row r="57">
          <cell r="B57" t="str">
            <v>Еврейская автономная область</v>
          </cell>
          <cell r="C57">
            <v>30</v>
          </cell>
          <cell r="D57">
            <v>43.2</v>
          </cell>
          <cell r="E57">
            <v>0</v>
          </cell>
          <cell r="F57">
            <v>30</v>
          </cell>
          <cell r="G57">
            <v>2.67</v>
          </cell>
        </row>
        <row r="58">
          <cell r="B58" t="str">
            <v>Забайкальский край</v>
          </cell>
          <cell r="C58">
            <v>29.9</v>
          </cell>
          <cell r="D58">
            <v>43.1</v>
          </cell>
          <cell r="E58">
            <v>0</v>
          </cell>
          <cell r="F58">
            <v>30</v>
          </cell>
          <cell r="G58">
            <v>2.67</v>
          </cell>
        </row>
        <row r="59">
          <cell r="B59" t="str">
            <v>Ивановская область</v>
          </cell>
          <cell r="C59">
            <v>20.7</v>
          </cell>
          <cell r="D59">
            <v>29.8</v>
          </cell>
          <cell r="E59">
            <v>0</v>
          </cell>
          <cell r="F59">
            <v>30</v>
          </cell>
          <cell r="G59">
            <v>2.67</v>
          </cell>
        </row>
        <row r="60">
          <cell r="B60" t="str">
            <v>Иркутская область</v>
          </cell>
          <cell r="C60">
            <v>31.7</v>
          </cell>
          <cell r="D60">
            <v>45.7</v>
          </cell>
          <cell r="E60">
            <v>0</v>
          </cell>
          <cell r="F60">
            <v>30</v>
          </cell>
          <cell r="G60">
            <v>2.67</v>
          </cell>
        </row>
        <row r="61">
          <cell r="B61" t="str">
            <v>Кабардино - Балкарская республика</v>
          </cell>
          <cell r="C61">
            <v>20.7</v>
          </cell>
          <cell r="D61">
            <v>29.8</v>
          </cell>
          <cell r="E61">
            <v>0</v>
          </cell>
          <cell r="F61">
            <v>30</v>
          </cell>
          <cell r="G61">
            <v>2.67</v>
          </cell>
        </row>
        <row r="62">
          <cell r="B62" t="str">
            <v>Калининградская область</v>
          </cell>
          <cell r="C62">
            <v>27.6</v>
          </cell>
          <cell r="D62">
            <v>38.700000000000003</v>
          </cell>
          <cell r="E62">
            <v>31.986999999999998</v>
          </cell>
          <cell r="F62">
            <v>30</v>
          </cell>
          <cell r="G62">
            <v>2.67</v>
          </cell>
        </row>
        <row r="63">
          <cell r="B63" t="str">
            <v>Калужская область</v>
          </cell>
          <cell r="C63">
            <v>29.9</v>
          </cell>
          <cell r="D63">
            <v>43.1</v>
          </cell>
          <cell r="E63">
            <v>0</v>
          </cell>
          <cell r="F63">
            <v>30</v>
          </cell>
          <cell r="G63">
            <v>2.67</v>
          </cell>
        </row>
        <row r="64">
          <cell r="B64" t="str">
            <v>Камчатский край</v>
          </cell>
          <cell r="C64">
            <v>40.6</v>
          </cell>
          <cell r="D64">
            <v>58.6</v>
          </cell>
          <cell r="E64">
            <v>48.021000000000001</v>
          </cell>
          <cell r="F64">
            <v>30</v>
          </cell>
          <cell r="G64">
            <v>2.67</v>
          </cell>
        </row>
        <row r="65">
          <cell r="B65" t="str">
            <v>Карачаево-Черкесская республика</v>
          </cell>
          <cell r="C65">
            <v>20.7</v>
          </cell>
          <cell r="D65">
            <v>29.8</v>
          </cell>
          <cell r="E65">
            <v>0</v>
          </cell>
          <cell r="F65">
            <v>30</v>
          </cell>
          <cell r="G65">
            <v>2.67</v>
          </cell>
        </row>
        <row r="66">
          <cell r="B66" t="str">
            <v>Кемеровская область</v>
          </cell>
          <cell r="C66">
            <v>27.6</v>
          </cell>
          <cell r="D66">
            <v>38.700000000000003</v>
          </cell>
          <cell r="E66">
            <v>0</v>
          </cell>
          <cell r="F66">
            <v>30</v>
          </cell>
          <cell r="G66">
            <v>2.67</v>
          </cell>
        </row>
        <row r="67">
          <cell r="B67" t="str">
            <v>Кировская область</v>
          </cell>
          <cell r="C67">
            <v>20.7</v>
          </cell>
          <cell r="D67">
            <v>29.8</v>
          </cell>
          <cell r="E67">
            <v>0</v>
          </cell>
          <cell r="F67">
            <v>30</v>
          </cell>
          <cell r="G67">
            <v>2.67</v>
          </cell>
        </row>
        <row r="68">
          <cell r="B68" t="str">
            <v>Костромская область</v>
          </cell>
          <cell r="C68">
            <v>20.7</v>
          </cell>
          <cell r="D68">
            <v>29.8</v>
          </cell>
          <cell r="E68">
            <v>0</v>
          </cell>
          <cell r="F68">
            <v>30</v>
          </cell>
          <cell r="G68">
            <v>2.67</v>
          </cell>
        </row>
        <row r="69">
          <cell r="B69" t="str">
            <v>Краснодарский край</v>
          </cell>
          <cell r="C69">
            <v>26</v>
          </cell>
          <cell r="D69">
            <v>37.5</v>
          </cell>
          <cell r="E69">
            <v>30.042000000000002</v>
          </cell>
          <cell r="F69">
            <v>30</v>
          </cell>
          <cell r="G69">
            <v>2.67</v>
          </cell>
        </row>
        <row r="70">
          <cell r="B70" t="str">
            <v>Красноярский край</v>
          </cell>
          <cell r="C70">
            <v>31.7</v>
          </cell>
          <cell r="D70">
            <v>45.7</v>
          </cell>
          <cell r="E70">
            <v>0</v>
          </cell>
          <cell r="F70">
            <v>30</v>
          </cell>
          <cell r="G70">
            <v>2.67</v>
          </cell>
        </row>
        <row r="71">
          <cell r="B71" t="str">
            <v>Курганская область</v>
          </cell>
          <cell r="C71">
            <v>20.7</v>
          </cell>
          <cell r="D71">
            <v>29.8</v>
          </cell>
          <cell r="E71">
            <v>0</v>
          </cell>
          <cell r="F71">
            <v>30</v>
          </cell>
          <cell r="G71">
            <v>2.67</v>
          </cell>
        </row>
        <row r="72">
          <cell r="B72" t="str">
            <v>Курская область</v>
          </cell>
          <cell r="C72">
            <v>24.7</v>
          </cell>
          <cell r="D72">
            <v>35.5</v>
          </cell>
          <cell r="E72">
            <v>0</v>
          </cell>
          <cell r="F72">
            <v>30</v>
          </cell>
          <cell r="G72">
            <v>2.67</v>
          </cell>
        </row>
        <row r="73">
          <cell r="B73" t="str">
            <v>Ленинградская область</v>
          </cell>
          <cell r="C73">
            <v>32.4</v>
          </cell>
          <cell r="D73">
            <v>42.1</v>
          </cell>
          <cell r="E73">
            <v>0</v>
          </cell>
          <cell r="F73">
            <v>30</v>
          </cell>
          <cell r="G73">
            <v>2.67</v>
          </cell>
        </row>
        <row r="74">
          <cell r="B74" t="str">
            <v>Липецкая область</v>
          </cell>
          <cell r="C74">
            <v>24.7</v>
          </cell>
          <cell r="D74">
            <v>35.5</v>
          </cell>
          <cell r="E74">
            <v>0</v>
          </cell>
          <cell r="F74">
            <v>30</v>
          </cell>
          <cell r="G74">
            <v>2.67</v>
          </cell>
        </row>
        <row r="75">
          <cell r="B75" t="str">
            <v>Магаданская область</v>
          </cell>
          <cell r="C75">
            <v>44.3</v>
          </cell>
          <cell r="D75">
            <v>63.9</v>
          </cell>
          <cell r="E75">
            <v>0</v>
          </cell>
          <cell r="F75">
            <v>30</v>
          </cell>
          <cell r="G75">
            <v>2.67</v>
          </cell>
        </row>
        <row r="76">
          <cell r="B76" t="str">
            <v>Московская область</v>
          </cell>
          <cell r="C76">
            <v>36.200000000000003</v>
          </cell>
          <cell r="D76">
            <v>47.1</v>
          </cell>
          <cell r="E76">
            <v>0</v>
          </cell>
          <cell r="F76">
            <v>30</v>
          </cell>
          <cell r="G76">
            <v>2.67</v>
          </cell>
        </row>
        <row r="77">
          <cell r="B77" t="str">
            <v>Мурманская область</v>
          </cell>
          <cell r="C77">
            <v>34.799999999999997</v>
          </cell>
          <cell r="D77">
            <v>50.3</v>
          </cell>
          <cell r="E77">
            <v>0</v>
          </cell>
          <cell r="F77">
            <v>30</v>
          </cell>
          <cell r="G77">
            <v>2.67</v>
          </cell>
        </row>
        <row r="78">
          <cell r="B78" t="str">
            <v>Ненецкий автономный округ</v>
          </cell>
          <cell r="C78">
            <v>43.2</v>
          </cell>
          <cell r="D78">
            <v>62.4</v>
          </cell>
          <cell r="E78">
            <v>0</v>
          </cell>
          <cell r="F78">
            <v>30</v>
          </cell>
          <cell r="G78">
            <v>2.67</v>
          </cell>
        </row>
        <row r="79">
          <cell r="B79" t="str">
            <v>Нижегородская область</v>
          </cell>
          <cell r="C79">
            <v>26</v>
          </cell>
          <cell r="D79">
            <v>37.5</v>
          </cell>
          <cell r="E79">
            <v>0</v>
          </cell>
          <cell r="F79">
            <v>30</v>
          </cell>
          <cell r="G79">
            <v>2.67</v>
          </cell>
        </row>
        <row r="80">
          <cell r="B80" t="str">
            <v>Новгородская область</v>
          </cell>
          <cell r="C80">
            <v>23.9</v>
          </cell>
          <cell r="D80">
            <v>35</v>
          </cell>
          <cell r="E80">
            <v>0</v>
          </cell>
          <cell r="F80">
            <v>30</v>
          </cell>
          <cell r="G80">
            <v>2.67</v>
          </cell>
        </row>
        <row r="81">
          <cell r="B81" t="str">
            <v>Новосибирская область</v>
          </cell>
          <cell r="C81">
            <v>27.6</v>
          </cell>
          <cell r="D81">
            <v>38.700000000000003</v>
          </cell>
          <cell r="E81">
            <v>31.986999999999998</v>
          </cell>
          <cell r="F81">
            <v>30</v>
          </cell>
          <cell r="G81">
            <v>2.67</v>
          </cell>
        </row>
        <row r="82">
          <cell r="B82" t="str">
            <v>Омская область</v>
          </cell>
          <cell r="C82">
            <v>26</v>
          </cell>
          <cell r="D82">
            <v>37.5</v>
          </cell>
          <cell r="E82">
            <v>0</v>
          </cell>
          <cell r="F82">
            <v>30</v>
          </cell>
          <cell r="G82">
            <v>2.67</v>
          </cell>
        </row>
        <row r="83">
          <cell r="B83" t="str">
            <v>Оренбургская область</v>
          </cell>
          <cell r="C83">
            <v>24.7</v>
          </cell>
          <cell r="D83">
            <v>35.5</v>
          </cell>
          <cell r="E83">
            <v>0</v>
          </cell>
          <cell r="F83">
            <v>30</v>
          </cell>
          <cell r="G83">
            <v>2.67</v>
          </cell>
        </row>
        <row r="84">
          <cell r="B84" t="str">
            <v>Орловская область</v>
          </cell>
          <cell r="C84">
            <v>20.7</v>
          </cell>
          <cell r="D84">
            <v>29.8</v>
          </cell>
          <cell r="E84">
            <v>0</v>
          </cell>
          <cell r="F84">
            <v>30</v>
          </cell>
          <cell r="G84">
            <v>2.67</v>
          </cell>
        </row>
        <row r="85">
          <cell r="B85" t="str">
            <v>Пензенская область</v>
          </cell>
          <cell r="C85">
            <v>23.9</v>
          </cell>
          <cell r="D85">
            <v>35</v>
          </cell>
          <cell r="E85">
            <v>0</v>
          </cell>
          <cell r="F85">
            <v>30</v>
          </cell>
          <cell r="G85">
            <v>2.67</v>
          </cell>
        </row>
        <row r="86">
          <cell r="B86" t="str">
            <v>Пермский край</v>
          </cell>
          <cell r="C86">
            <v>27.6</v>
          </cell>
          <cell r="D86">
            <v>38.700000000000003</v>
          </cell>
          <cell r="E86">
            <v>31.986999999999998</v>
          </cell>
          <cell r="F86">
            <v>30</v>
          </cell>
          <cell r="G86">
            <v>2.67</v>
          </cell>
        </row>
        <row r="87">
          <cell r="B87" t="str">
            <v>Приморский край</v>
          </cell>
          <cell r="C87">
            <v>31.5</v>
          </cell>
          <cell r="D87">
            <v>45.5</v>
          </cell>
          <cell r="E87">
            <v>0</v>
          </cell>
          <cell r="F87">
            <v>30</v>
          </cell>
          <cell r="G87">
            <v>2.67</v>
          </cell>
        </row>
        <row r="88">
          <cell r="B88" t="str">
            <v>Псковская область</v>
          </cell>
          <cell r="C88">
            <v>20.7</v>
          </cell>
          <cell r="D88">
            <v>29.8</v>
          </cell>
          <cell r="E88">
            <v>0</v>
          </cell>
          <cell r="F88">
            <v>30</v>
          </cell>
          <cell r="G88">
            <v>2.67</v>
          </cell>
        </row>
        <row r="89">
          <cell r="B89" t="str">
            <v>Республика Адыгея</v>
          </cell>
          <cell r="C89">
            <v>20.7</v>
          </cell>
          <cell r="D89">
            <v>29.8</v>
          </cell>
          <cell r="E89">
            <v>24.439</v>
          </cell>
          <cell r="F89">
            <v>30</v>
          </cell>
          <cell r="G89">
            <v>2.67</v>
          </cell>
        </row>
        <row r="90">
          <cell r="B90" t="str">
            <v>Республика Алтай</v>
          </cell>
          <cell r="C90">
            <v>23.9</v>
          </cell>
          <cell r="D90">
            <v>35</v>
          </cell>
          <cell r="E90">
            <v>0</v>
          </cell>
          <cell r="F90">
            <v>30</v>
          </cell>
          <cell r="G90">
            <v>2.67</v>
          </cell>
        </row>
        <row r="91">
          <cell r="B91" t="str">
            <v>Республика Башкортостан</v>
          </cell>
          <cell r="C91">
            <v>23.9</v>
          </cell>
          <cell r="D91">
            <v>35</v>
          </cell>
          <cell r="E91">
            <v>0</v>
          </cell>
          <cell r="F91">
            <v>30</v>
          </cell>
          <cell r="G91">
            <v>2.67</v>
          </cell>
        </row>
        <row r="92">
          <cell r="B92" t="str">
            <v>Республика Бурятия</v>
          </cell>
          <cell r="C92">
            <v>29.9</v>
          </cell>
          <cell r="D92">
            <v>43.1</v>
          </cell>
          <cell r="E92">
            <v>0</v>
          </cell>
          <cell r="F92">
            <v>30</v>
          </cell>
          <cell r="G92">
            <v>2.67</v>
          </cell>
        </row>
        <row r="93">
          <cell r="B93" t="str">
            <v>Республика Дагестан</v>
          </cell>
          <cell r="C93">
            <v>19.5</v>
          </cell>
          <cell r="D93">
            <v>28.2</v>
          </cell>
          <cell r="E93">
            <v>0</v>
          </cell>
          <cell r="F93">
            <v>30</v>
          </cell>
          <cell r="G93">
            <v>2.67</v>
          </cell>
        </row>
        <row r="94">
          <cell r="B94" t="str">
            <v>Республика Ингушетия</v>
          </cell>
          <cell r="C94">
            <v>19.5</v>
          </cell>
          <cell r="D94">
            <v>28.2</v>
          </cell>
          <cell r="E94">
            <v>0</v>
          </cell>
          <cell r="F94">
            <v>30</v>
          </cell>
          <cell r="G94">
            <v>2.67</v>
          </cell>
        </row>
        <row r="95">
          <cell r="B95" t="str">
            <v>Республика Калмыкия</v>
          </cell>
          <cell r="C95">
            <v>19.5</v>
          </cell>
          <cell r="D95">
            <v>28.2</v>
          </cell>
          <cell r="E95">
            <v>0</v>
          </cell>
          <cell r="F95">
            <v>30</v>
          </cell>
          <cell r="G95">
            <v>2.67</v>
          </cell>
        </row>
        <row r="96">
          <cell r="B96" t="str">
            <v>Республика Карелия</v>
          </cell>
          <cell r="C96">
            <v>30.8</v>
          </cell>
          <cell r="D96">
            <v>44.4</v>
          </cell>
          <cell r="E96">
            <v>0</v>
          </cell>
          <cell r="F96">
            <v>30</v>
          </cell>
          <cell r="G96">
            <v>2.67</v>
          </cell>
        </row>
        <row r="97">
          <cell r="B97" t="str">
            <v>Республика Коми</v>
          </cell>
          <cell r="C97">
            <v>32</v>
          </cell>
          <cell r="D97">
            <v>41.6</v>
          </cell>
          <cell r="E97">
            <v>0</v>
          </cell>
          <cell r="F97">
            <v>30</v>
          </cell>
          <cell r="G97">
            <v>2.67</v>
          </cell>
        </row>
        <row r="98">
          <cell r="B98" t="str">
            <v>Республика Марий-Эл</v>
          </cell>
          <cell r="C98">
            <v>20.7</v>
          </cell>
          <cell r="D98">
            <v>29.8</v>
          </cell>
          <cell r="E98">
            <v>0</v>
          </cell>
          <cell r="F98">
            <v>30</v>
          </cell>
          <cell r="G98">
            <v>2.67</v>
          </cell>
        </row>
        <row r="99">
          <cell r="B99" t="str">
            <v>Республика Мордовия</v>
          </cell>
          <cell r="C99">
            <v>19.5</v>
          </cell>
          <cell r="D99">
            <v>28.2</v>
          </cell>
          <cell r="E99">
            <v>0</v>
          </cell>
          <cell r="F99">
            <v>30</v>
          </cell>
          <cell r="G99">
            <v>2.67</v>
          </cell>
        </row>
        <row r="100">
          <cell r="B100" t="str">
            <v>Республика Саха (Якутия)</v>
          </cell>
          <cell r="C100">
            <v>40.4</v>
          </cell>
          <cell r="D100">
            <v>58.2</v>
          </cell>
          <cell r="E100">
            <v>0</v>
          </cell>
          <cell r="F100">
            <v>30</v>
          </cell>
          <cell r="G100">
            <v>2.67</v>
          </cell>
        </row>
        <row r="101">
          <cell r="B101" t="str">
            <v>Республика Северная Осетия — Алания</v>
          </cell>
          <cell r="C101">
            <v>20.7</v>
          </cell>
          <cell r="D101">
            <v>29.8</v>
          </cell>
          <cell r="E101">
            <v>0</v>
          </cell>
          <cell r="F101">
            <v>30</v>
          </cell>
          <cell r="G101">
            <v>2.67</v>
          </cell>
        </row>
        <row r="102">
          <cell r="B102" t="str">
            <v>Республика Татарстан</v>
          </cell>
          <cell r="C102">
            <v>29.9</v>
          </cell>
          <cell r="D102">
            <v>43.1</v>
          </cell>
          <cell r="E102">
            <v>0</v>
          </cell>
          <cell r="F102">
            <v>30</v>
          </cell>
          <cell r="G102">
            <v>2.67</v>
          </cell>
        </row>
        <row r="103">
          <cell r="B103" t="str">
            <v>Республика Тыва</v>
          </cell>
          <cell r="C103">
            <v>29.9</v>
          </cell>
          <cell r="D103">
            <v>44.7</v>
          </cell>
          <cell r="E103">
            <v>0</v>
          </cell>
          <cell r="F103">
            <v>30</v>
          </cell>
          <cell r="G103">
            <v>2.67</v>
          </cell>
        </row>
        <row r="104">
          <cell r="B104" t="str">
            <v>Республика Хакасия</v>
          </cell>
          <cell r="C104">
            <v>30</v>
          </cell>
          <cell r="D104">
            <v>43.2</v>
          </cell>
          <cell r="E104">
            <v>0</v>
          </cell>
          <cell r="F104">
            <v>30</v>
          </cell>
          <cell r="G104">
            <v>2.67</v>
          </cell>
        </row>
        <row r="105">
          <cell r="B105" t="str">
            <v>Ростовская область</v>
          </cell>
          <cell r="C105">
            <v>24.7</v>
          </cell>
          <cell r="D105">
            <v>35.5</v>
          </cell>
          <cell r="E105">
            <v>28.568000000000001</v>
          </cell>
          <cell r="F105">
            <v>30</v>
          </cell>
          <cell r="G105">
            <v>2.67</v>
          </cell>
        </row>
        <row r="106">
          <cell r="B106" t="str">
            <v>Рязанская область</v>
          </cell>
          <cell r="C106">
            <v>24.7</v>
          </cell>
          <cell r="D106">
            <v>35.5</v>
          </cell>
          <cell r="E106">
            <v>0</v>
          </cell>
          <cell r="F106">
            <v>30</v>
          </cell>
          <cell r="G106">
            <v>2.67</v>
          </cell>
        </row>
        <row r="107">
          <cell r="B107" t="str">
            <v>Самарская область</v>
          </cell>
          <cell r="C107">
            <v>26</v>
          </cell>
          <cell r="D107">
            <v>37.5</v>
          </cell>
          <cell r="E107">
            <v>0</v>
          </cell>
          <cell r="F107">
            <v>30</v>
          </cell>
          <cell r="G107">
            <v>2.67</v>
          </cell>
        </row>
        <row r="108">
          <cell r="B108" t="str">
            <v>Саратовская область</v>
          </cell>
          <cell r="C108">
            <v>23.9</v>
          </cell>
          <cell r="D108">
            <v>35</v>
          </cell>
          <cell r="E108">
            <v>0</v>
          </cell>
          <cell r="F108">
            <v>30</v>
          </cell>
          <cell r="G108">
            <v>2.67</v>
          </cell>
        </row>
        <row r="109">
          <cell r="B109" t="str">
            <v>Сахалинская область</v>
          </cell>
          <cell r="C109">
            <v>39.6</v>
          </cell>
          <cell r="D109">
            <v>57.1</v>
          </cell>
          <cell r="E109">
            <v>0</v>
          </cell>
          <cell r="F109">
            <v>30</v>
          </cell>
          <cell r="G109">
            <v>2.67</v>
          </cell>
        </row>
        <row r="110">
          <cell r="B110" t="str">
            <v>Свердловская область</v>
          </cell>
          <cell r="C110">
            <v>31</v>
          </cell>
          <cell r="D110">
            <v>44.4</v>
          </cell>
          <cell r="E110">
            <v>35.917000000000002</v>
          </cell>
          <cell r="F110">
            <v>30</v>
          </cell>
          <cell r="G110">
            <v>2.67</v>
          </cell>
        </row>
        <row r="111">
          <cell r="B111" t="str">
            <v>Смоленская область</v>
          </cell>
          <cell r="C111">
            <v>23.9</v>
          </cell>
          <cell r="D111">
            <v>35</v>
          </cell>
          <cell r="E111">
            <v>0</v>
          </cell>
          <cell r="F111">
            <v>30</v>
          </cell>
          <cell r="G111">
            <v>2.67</v>
          </cell>
        </row>
        <row r="112">
          <cell r="B112" t="str">
            <v>Ставропольский край</v>
          </cell>
          <cell r="C112">
            <v>24.7</v>
          </cell>
          <cell r="D112">
            <v>35.5</v>
          </cell>
          <cell r="E112">
            <v>28.568000000000001</v>
          </cell>
          <cell r="F112">
            <v>30</v>
          </cell>
          <cell r="G112">
            <v>2.67</v>
          </cell>
        </row>
        <row r="113">
          <cell r="B113" t="str">
            <v>Тамбовская область</v>
          </cell>
          <cell r="C113">
            <v>20.7</v>
          </cell>
          <cell r="D113">
            <v>29.8</v>
          </cell>
          <cell r="E113">
            <v>0</v>
          </cell>
          <cell r="F113">
            <v>30</v>
          </cell>
          <cell r="G113">
            <v>2.67</v>
          </cell>
        </row>
        <row r="114">
          <cell r="B114" t="str">
            <v>Тверская область</v>
          </cell>
          <cell r="C114">
            <v>23.9</v>
          </cell>
          <cell r="D114">
            <v>35</v>
          </cell>
          <cell r="E114">
            <v>0</v>
          </cell>
          <cell r="F114">
            <v>30</v>
          </cell>
          <cell r="G114">
            <v>2.67</v>
          </cell>
        </row>
        <row r="115">
          <cell r="B115" t="str">
            <v>Томская область</v>
          </cell>
          <cell r="C115">
            <v>30.2</v>
          </cell>
          <cell r="D115">
            <v>44.3</v>
          </cell>
          <cell r="E115">
            <v>0</v>
          </cell>
          <cell r="F115">
            <v>30</v>
          </cell>
          <cell r="G115">
            <v>2.67</v>
          </cell>
        </row>
        <row r="116">
          <cell r="B116" t="str">
            <v>Тульская область</v>
          </cell>
          <cell r="C116">
            <v>26</v>
          </cell>
          <cell r="D116">
            <v>37.5</v>
          </cell>
          <cell r="E116">
            <v>0</v>
          </cell>
          <cell r="F116">
            <v>30</v>
          </cell>
          <cell r="G116">
            <v>2.67</v>
          </cell>
        </row>
        <row r="117">
          <cell r="B117" t="str">
            <v>Тюменская область</v>
          </cell>
          <cell r="C117">
            <v>37.299999999999997</v>
          </cell>
          <cell r="D117">
            <v>48.5</v>
          </cell>
          <cell r="E117">
            <v>0</v>
          </cell>
          <cell r="F117">
            <v>30</v>
          </cell>
          <cell r="G117">
            <v>2.67</v>
          </cell>
        </row>
        <row r="118">
          <cell r="B118" t="str">
            <v>Удмуртская республика</v>
          </cell>
          <cell r="C118">
            <v>24.7</v>
          </cell>
          <cell r="D118">
            <v>35.5</v>
          </cell>
          <cell r="E118">
            <v>0</v>
          </cell>
          <cell r="F118">
            <v>30</v>
          </cell>
          <cell r="G118">
            <v>2.67</v>
          </cell>
        </row>
        <row r="119">
          <cell r="B119" t="str">
            <v>Ульяновская область</v>
          </cell>
          <cell r="C119">
            <v>20.7</v>
          </cell>
          <cell r="D119">
            <v>29.8</v>
          </cell>
          <cell r="E119">
            <v>24.439</v>
          </cell>
          <cell r="F119">
            <v>30</v>
          </cell>
          <cell r="G119">
            <v>2.67</v>
          </cell>
        </row>
        <row r="120">
          <cell r="B120" t="str">
            <v>Хабаровский край</v>
          </cell>
          <cell r="C120">
            <v>32.299999999999997</v>
          </cell>
          <cell r="D120">
            <v>47</v>
          </cell>
          <cell r="E120">
            <v>0</v>
          </cell>
          <cell r="F120">
            <v>30</v>
          </cell>
          <cell r="G120">
            <v>2.67</v>
          </cell>
        </row>
        <row r="121">
          <cell r="B121" t="str">
            <v>Ханты-Мансийский автономный округ - Югра</v>
          </cell>
          <cell r="C121">
            <v>42.7</v>
          </cell>
          <cell r="D121">
            <v>61.5</v>
          </cell>
          <cell r="E121">
            <v>0</v>
          </cell>
          <cell r="F121">
            <v>30</v>
          </cell>
          <cell r="G121">
            <v>2.67</v>
          </cell>
        </row>
        <row r="122">
          <cell r="B122" t="str">
            <v>Челябинская область</v>
          </cell>
          <cell r="C122">
            <v>29.9</v>
          </cell>
          <cell r="D122">
            <v>43.1</v>
          </cell>
          <cell r="E122">
            <v>0</v>
          </cell>
          <cell r="F122">
            <v>30</v>
          </cell>
          <cell r="G122">
            <v>2.67</v>
          </cell>
        </row>
        <row r="123">
          <cell r="B123" t="str">
            <v>Чеченская республика</v>
          </cell>
          <cell r="C123">
            <v>19.5</v>
          </cell>
          <cell r="D123">
            <v>28.2</v>
          </cell>
          <cell r="E123">
            <v>0</v>
          </cell>
          <cell r="F123">
            <v>30</v>
          </cell>
          <cell r="G123">
            <v>2.67</v>
          </cell>
        </row>
        <row r="124">
          <cell r="B124" t="str">
            <v>Чувашская республика</v>
          </cell>
          <cell r="C124">
            <v>20.7</v>
          </cell>
          <cell r="D124">
            <v>29.8</v>
          </cell>
          <cell r="E124">
            <v>0</v>
          </cell>
          <cell r="F124">
            <v>30</v>
          </cell>
          <cell r="G124">
            <v>2.67</v>
          </cell>
        </row>
        <row r="125">
          <cell r="B125" t="str">
            <v>Чукотский автономный округ</v>
          </cell>
          <cell r="C125">
            <v>53</v>
          </cell>
          <cell r="D125">
            <v>76.400000000000006</v>
          </cell>
          <cell r="E125">
            <v>0</v>
          </cell>
          <cell r="F125">
            <v>30</v>
          </cell>
          <cell r="G125">
            <v>2.67</v>
          </cell>
        </row>
        <row r="126">
          <cell r="B126" t="str">
            <v>Ямало-Ненецкий автономный округ</v>
          </cell>
          <cell r="C126">
            <v>53.6</v>
          </cell>
          <cell r="D126">
            <v>77.3</v>
          </cell>
          <cell r="E126">
            <v>0</v>
          </cell>
          <cell r="F126">
            <v>30</v>
          </cell>
          <cell r="G126">
            <v>2.67</v>
          </cell>
        </row>
        <row r="127">
          <cell r="B127" t="str">
            <v>Ярославская область</v>
          </cell>
          <cell r="C127">
            <v>23.9</v>
          </cell>
          <cell r="D127">
            <v>35</v>
          </cell>
          <cell r="E127">
            <v>0</v>
          </cell>
          <cell r="F127">
            <v>30</v>
          </cell>
          <cell r="G127">
            <v>2.67</v>
          </cell>
        </row>
        <row r="134">
          <cell r="B134" t="str">
            <v>Субъект РФ</v>
          </cell>
          <cell r="C134" t="str">
            <v>Количество объектов ГМИ в БП 2016-2018</v>
          </cell>
          <cell r="D134" t="str">
            <v>Максимальный уровнь оптовых цен на газ,тыс. руб./1 м3 (без НДС)*</v>
          </cell>
          <cell r="E134" t="str">
            <v>Макимальный тариф на ЭЭ</v>
          </cell>
        </row>
        <row r="135">
          <cell r="B135" t="str">
            <v>Курганская область</v>
          </cell>
          <cell r="C135">
            <v>6</v>
          </cell>
          <cell r="D135">
            <v>3.9861999999999997</v>
          </cell>
          <cell r="E135">
            <v>5.8768592418918608</v>
          </cell>
        </row>
        <row r="136">
          <cell r="B136" t="str">
            <v>Оренбургская область</v>
          </cell>
          <cell r="C136">
            <v>13</v>
          </cell>
          <cell r="D136">
            <v>4.2274700000000003</v>
          </cell>
          <cell r="E136">
            <v>4.6609573297763029</v>
          </cell>
        </row>
        <row r="137">
          <cell r="B137" t="str">
            <v>Пермский край</v>
          </cell>
          <cell r="C137">
            <v>15</v>
          </cell>
          <cell r="D137">
            <v>4.1120799999999997</v>
          </cell>
          <cell r="E137">
            <v>3.9516812143755611</v>
          </cell>
        </row>
        <row r="138">
          <cell r="B138" t="str">
            <v>Республика Башкортостан</v>
          </cell>
          <cell r="C138">
            <v>18</v>
          </cell>
          <cell r="D138">
            <v>4.3848199999999995</v>
          </cell>
          <cell r="E138">
            <v>3.6927391404990999</v>
          </cell>
        </row>
        <row r="139">
          <cell r="B139" t="str">
            <v>Свердловская область</v>
          </cell>
          <cell r="C139">
            <v>22</v>
          </cell>
          <cell r="D139">
            <v>4.2064899999999996</v>
          </cell>
          <cell r="E139">
            <v>4.6271822766619826</v>
          </cell>
        </row>
        <row r="140">
          <cell r="B140" t="str">
            <v>Тюменская область</v>
          </cell>
          <cell r="C140">
            <v>4</v>
          </cell>
          <cell r="D140">
            <v>3.6610100000000001</v>
          </cell>
          <cell r="E140">
            <v>3.9066478102231339</v>
          </cell>
        </row>
        <row r="141">
          <cell r="B141" t="str">
            <v>Удмуртская республика</v>
          </cell>
          <cell r="C141">
            <v>10</v>
          </cell>
          <cell r="D141">
            <v>4.2589399999999991</v>
          </cell>
          <cell r="E141">
            <v>3.7490308956896352</v>
          </cell>
        </row>
        <row r="142">
          <cell r="B142" t="str">
            <v>Ханты-Мансийский автономный округ - Югра</v>
          </cell>
          <cell r="C142">
            <v>12</v>
          </cell>
          <cell r="D142">
            <v>3.2519</v>
          </cell>
          <cell r="E142">
            <v>3.9066478102231339</v>
          </cell>
        </row>
        <row r="143">
          <cell r="B143" t="str">
            <v>Челябинская область</v>
          </cell>
          <cell r="C143">
            <v>17</v>
          </cell>
          <cell r="D143">
            <v>4.3008999999999995</v>
          </cell>
          <cell r="E143">
            <v>3.9967146185279891</v>
          </cell>
        </row>
        <row r="144">
          <cell r="B144" t="str">
            <v>Ямало-Ненецкий автономный округ</v>
          </cell>
          <cell r="C144">
            <v>5</v>
          </cell>
          <cell r="D144">
            <v>2.7693599999999998</v>
          </cell>
          <cell r="E144">
            <v>5.6854672742440417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B146" t="str">
            <v>Республика Татарстан</v>
          </cell>
          <cell r="C146">
            <v>25</v>
          </cell>
          <cell r="D146">
            <v>4.4477599999999997</v>
          </cell>
          <cell r="E146">
            <v>4.3457235007093065</v>
          </cell>
        </row>
        <row r="147">
          <cell r="B147" t="str">
            <v>Чувашская республика</v>
          </cell>
          <cell r="C147">
            <v>5</v>
          </cell>
          <cell r="D147">
            <v>4.5316799999999997</v>
          </cell>
          <cell r="E147">
            <v>3.8278393529563841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 t="str">
            <v>Калининградская область</v>
          </cell>
          <cell r="C149">
            <v>6</v>
          </cell>
          <cell r="D149">
            <v>4.8883399999999995</v>
          </cell>
          <cell r="E149">
            <v>3.8728727571088122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</row>
        <row r="151">
          <cell r="B151" t="str">
            <v>Астраханская область</v>
          </cell>
          <cell r="C151">
            <v>6</v>
          </cell>
          <cell r="D151">
            <v>4.0806100000000001</v>
          </cell>
          <cell r="E151">
            <v>4.2331399903282367</v>
          </cell>
        </row>
        <row r="152">
          <cell r="B152" t="str">
            <v>Волгоградская область</v>
          </cell>
          <cell r="C152">
            <v>10</v>
          </cell>
          <cell r="D152">
            <v>4.8778500000000005</v>
          </cell>
          <cell r="E152">
            <v>5.7079839763202562</v>
          </cell>
        </row>
        <row r="153">
          <cell r="B153" t="str">
            <v>Краснодарский край</v>
          </cell>
          <cell r="C153">
            <v>38</v>
          </cell>
          <cell r="D153">
            <v>5.1505900000000002</v>
          </cell>
          <cell r="E153">
            <v>5.6516922211297196</v>
          </cell>
        </row>
        <row r="154">
          <cell r="B154" t="str">
            <v>Республика Адыгея</v>
          </cell>
          <cell r="C154">
            <v>3</v>
          </cell>
          <cell r="D154">
            <v>5.1505900000000002</v>
          </cell>
          <cell r="E154">
            <v>5.5391087107486499</v>
          </cell>
        </row>
        <row r="155">
          <cell r="B155" t="str">
            <v>Республика Калмыкия</v>
          </cell>
          <cell r="C155">
            <v>3</v>
          </cell>
          <cell r="D155">
            <v>5.1505900000000002</v>
          </cell>
          <cell r="E155">
            <v>5.5389359999999996</v>
          </cell>
        </row>
        <row r="156">
          <cell r="B156" t="str">
            <v>Ростовская область</v>
          </cell>
          <cell r="C156">
            <v>27</v>
          </cell>
          <cell r="D156">
            <v>5.1401000000000003</v>
          </cell>
          <cell r="E156">
            <v>5.2238748816816534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 t="str">
            <v>Белгородская область</v>
          </cell>
          <cell r="C158">
            <v>5</v>
          </cell>
          <cell r="D158">
            <v>5.1086299999999998</v>
          </cell>
          <cell r="E158">
            <v>4.120556479947167</v>
          </cell>
        </row>
        <row r="159">
          <cell r="B159" t="str">
            <v>Брянская область</v>
          </cell>
          <cell r="C159">
            <v>3</v>
          </cell>
          <cell r="D159">
            <v>5.1296099999999996</v>
          </cell>
          <cell r="E159">
            <v>5.2351332327197611</v>
          </cell>
        </row>
        <row r="160">
          <cell r="B160" t="str">
            <v>Владимирская область</v>
          </cell>
          <cell r="C160">
            <v>3</v>
          </cell>
          <cell r="D160">
            <v>4.8253999999999992</v>
          </cell>
          <cell r="E160">
            <v>4.4470486600522703</v>
          </cell>
        </row>
        <row r="161">
          <cell r="B161" t="str">
            <v>Воронежская область</v>
          </cell>
          <cell r="C161">
            <v>12</v>
          </cell>
          <cell r="D161">
            <v>5.0456899999999996</v>
          </cell>
          <cell r="E161">
            <v>4.2894317455187716</v>
          </cell>
        </row>
        <row r="162">
          <cell r="B162" t="str">
            <v>Ивановская область</v>
          </cell>
          <cell r="C162">
            <v>1</v>
          </cell>
          <cell r="D162">
            <v>4.7939299999999996</v>
          </cell>
          <cell r="E162">
            <v>4.8636076484622297</v>
          </cell>
        </row>
        <row r="163">
          <cell r="B163" t="str">
            <v>Калужская область</v>
          </cell>
          <cell r="C163">
            <v>4</v>
          </cell>
          <cell r="D163">
            <v>5.1086299999999998</v>
          </cell>
          <cell r="E163">
            <v>4.705990733928731</v>
          </cell>
        </row>
        <row r="164">
          <cell r="B164" t="str">
            <v>Костромская область</v>
          </cell>
          <cell r="C164">
            <v>2</v>
          </cell>
          <cell r="D164">
            <v>4.7939299999999996</v>
          </cell>
          <cell r="E164">
            <v>4.8973827015765501</v>
          </cell>
        </row>
        <row r="165">
          <cell r="B165" t="str">
            <v>Курская область</v>
          </cell>
          <cell r="C165">
            <v>4</v>
          </cell>
          <cell r="D165">
            <v>5.0456899999999996</v>
          </cell>
          <cell r="E165">
            <v>5.0212245629957275</v>
          </cell>
        </row>
        <row r="166">
          <cell r="B166" t="str">
            <v>Липецкая область</v>
          </cell>
          <cell r="C166">
            <v>2</v>
          </cell>
          <cell r="D166">
            <v>4.9932399999999992</v>
          </cell>
          <cell r="E166">
            <v>5.5165920086724372</v>
          </cell>
        </row>
        <row r="167">
          <cell r="B167" t="str">
            <v>Москва</v>
          </cell>
          <cell r="C167">
            <v>12</v>
          </cell>
          <cell r="D167">
            <v>5.0456899999999996</v>
          </cell>
          <cell r="E167">
            <v>3.9516812143755611</v>
          </cell>
        </row>
        <row r="168">
          <cell r="B168" t="str">
            <v>Московская область</v>
          </cell>
          <cell r="C168">
            <v>8</v>
          </cell>
          <cell r="D168">
            <v>5.0456899999999996</v>
          </cell>
          <cell r="E168">
            <v>3.9516812143755611</v>
          </cell>
        </row>
        <row r="169">
          <cell r="B169" t="str">
            <v>Орловская область</v>
          </cell>
          <cell r="C169">
            <v>2</v>
          </cell>
          <cell r="D169">
            <v>5.1086299999999998</v>
          </cell>
          <cell r="E169">
            <v>4.7735408401573736</v>
          </cell>
        </row>
        <row r="170">
          <cell r="B170" t="str">
            <v>Рязанская область</v>
          </cell>
          <cell r="C170">
            <v>5</v>
          </cell>
          <cell r="D170">
            <v>4.9302999999999999</v>
          </cell>
          <cell r="E170">
            <v>4.1092981289090593</v>
          </cell>
        </row>
        <row r="171">
          <cell r="B171" t="str">
            <v>Смоленская область</v>
          </cell>
          <cell r="C171">
            <v>2</v>
          </cell>
          <cell r="D171">
            <v>4.8988299999999994</v>
          </cell>
          <cell r="E171">
            <v>5.1563247754530117</v>
          </cell>
        </row>
        <row r="172">
          <cell r="B172" t="str">
            <v>Тамбовская область</v>
          </cell>
          <cell r="C172">
            <v>1</v>
          </cell>
          <cell r="D172">
            <v>4.8463799999999999</v>
          </cell>
          <cell r="E172">
            <v>4.7960575422335872</v>
          </cell>
        </row>
        <row r="173">
          <cell r="B173" t="str">
            <v>Тверская область</v>
          </cell>
          <cell r="C173">
            <v>1</v>
          </cell>
          <cell r="D173">
            <v>4.75197</v>
          </cell>
          <cell r="E173">
            <v>5.3026833389484027</v>
          </cell>
        </row>
        <row r="174">
          <cell r="B174" t="str">
            <v>Тульская область</v>
          </cell>
          <cell r="C174">
            <v>2</v>
          </cell>
          <cell r="D174">
            <v>5.0351999999999997</v>
          </cell>
          <cell r="E174">
            <v>4.8636076484622297</v>
          </cell>
        </row>
        <row r="175">
          <cell r="B175" t="str">
            <v>Ярославская область</v>
          </cell>
          <cell r="C175">
            <v>4</v>
          </cell>
          <cell r="D175">
            <v>4.6470699999999994</v>
          </cell>
          <cell r="E175">
            <v>4.6947323828906242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B177" t="str">
            <v>Кировская область</v>
          </cell>
          <cell r="C177">
            <v>4</v>
          </cell>
          <cell r="D177">
            <v>4.4058000000000002</v>
          </cell>
          <cell r="E177">
            <v>4.8298325953479084</v>
          </cell>
        </row>
        <row r="178">
          <cell r="B178" t="str">
            <v>Нижегородская область</v>
          </cell>
          <cell r="C178">
            <v>5</v>
          </cell>
          <cell r="D178">
            <v>4.6575600000000001</v>
          </cell>
          <cell r="E178">
            <v>4.8636076484622297</v>
          </cell>
        </row>
        <row r="179">
          <cell r="B179" t="str">
            <v>Пензенская область</v>
          </cell>
          <cell r="C179">
            <v>2</v>
          </cell>
          <cell r="D179">
            <v>4.6995200000000006</v>
          </cell>
          <cell r="E179">
            <v>4.5145987662809119</v>
          </cell>
        </row>
        <row r="180">
          <cell r="B180" t="str">
            <v>Республика Мордовия</v>
          </cell>
          <cell r="C180">
            <v>2</v>
          </cell>
          <cell r="D180">
            <v>4.6365799999999995</v>
          </cell>
          <cell r="E180">
            <v>4.5483738193952332</v>
          </cell>
        </row>
        <row r="181">
          <cell r="B181" t="str">
            <v>Самарская область</v>
          </cell>
          <cell r="C181">
            <v>10</v>
          </cell>
          <cell r="D181">
            <v>4.5211899999999989</v>
          </cell>
          <cell r="E181">
            <v>4.7285074360049455</v>
          </cell>
        </row>
        <row r="182">
          <cell r="B182" t="str">
            <v>Саратовская область</v>
          </cell>
          <cell r="C182">
            <v>8</v>
          </cell>
          <cell r="D182">
            <v>4.7939299999999996</v>
          </cell>
          <cell r="E182">
            <v>4.8185742443098016</v>
          </cell>
        </row>
        <row r="183">
          <cell r="B183" t="str">
            <v>Ульяновская область</v>
          </cell>
          <cell r="C183">
            <v>6</v>
          </cell>
          <cell r="D183">
            <v>4.6051099999999989</v>
          </cell>
          <cell r="E183">
            <v>4.6609573297763029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 t="str">
            <v>Вологодская область</v>
          </cell>
          <cell r="C185">
            <v>6</v>
          </cell>
          <cell r="D185">
            <v>4.5421699999999996</v>
          </cell>
          <cell r="E185">
            <v>5.1450664244149049</v>
          </cell>
        </row>
        <row r="186">
          <cell r="B186" t="str">
            <v>Ленинградская область</v>
          </cell>
          <cell r="C186">
            <v>11</v>
          </cell>
          <cell r="D186">
            <v>4.8673599999999997</v>
          </cell>
          <cell r="E186">
            <v>4.266915043442558</v>
          </cell>
        </row>
        <row r="187">
          <cell r="B187" t="str">
            <v>Архангельская область</v>
          </cell>
          <cell r="C187">
            <v>0</v>
          </cell>
          <cell r="D187">
            <v>4.187608</v>
          </cell>
          <cell r="E187">
            <v>5.9444093481205034</v>
          </cell>
        </row>
        <row r="188">
          <cell r="B188" t="str">
            <v>Новгородская область</v>
          </cell>
          <cell r="C188">
            <v>3</v>
          </cell>
          <cell r="D188">
            <v>4.8673599999999997</v>
          </cell>
          <cell r="E188">
            <v>4.8410909463860152</v>
          </cell>
        </row>
        <row r="189">
          <cell r="B189" t="str">
            <v>Республика Коми</v>
          </cell>
          <cell r="C189">
            <v>5</v>
          </cell>
          <cell r="D189">
            <v>3.9652199999999995</v>
          </cell>
          <cell r="E189">
            <v>5.1450664244149049</v>
          </cell>
        </row>
        <row r="190">
          <cell r="B190" t="str">
            <v>Псковская область</v>
          </cell>
          <cell r="C190">
            <v>5</v>
          </cell>
          <cell r="D190">
            <v>3.9652199999999995</v>
          </cell>
          <cell r="E190">
            <v>4.57</v>
          </cell>
        </row>
        <row r="191">
          <cell r="B191" t="str">
            <v>Республика Карелия</v>
          </cell>
          <cell r="C191">
            <v>5</v>
          </cell>
          <cell r="D191">
            <v>3.9652199999999995</v>
          </cell>
          <cell r="E191">
            <v>4.57</v>
          </cell>
        </row>
        <row r="192">
          <cell r="B192" t="str">
            <v>Санкт-Петербург</v>
          </cell>
          <cell r="C192">
            <v>25</v>
          </cell>
          <cell r="D192">
            <v>4.8673599999999997</v>
          </cell>
          <cell r="E192">
            <v>4.266915043442558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 t="str">
            <v>Кабардино - Балкарская республика</v>
          </cell>
          <cell r="C194">
            <v>3</v>
          </cell>
          <cell r="D194">
            <v>5.4443099999999998</v>
          </cell>
          <cell r="E194">
            <v>4.4695653621284848</v>
          </cell>
        </row>
        <row r="195">
          <cell r="B195" t="str">
            <v>Карачаево-Черкесская республика</v>
          </cell>
          <cell r="C195">
            <v>1</v>
          </cell>
          <cell r="D195">
            <v>5.4443099999999998</v>
          </cell>
          <cell r="E195">
            <v>4.9086410526146578</v>
          </cell>
        </row>
        <row r="196">
          <cell r="B196" t="str">
            <v>Республика Дагестан</v>
          </cell>
          <cell r="C196">
            <v>2</v>
          </cell>
          <cell r="D196">
            <v>5.1505900000000002</v>
          </cell>
          <cell r="E196">
            <v>3.1073048865175354</v>
          </cell>
        </row>
        <row r="197">
          <cell r="B197" t="str">
            <v>Республика Северная Осетия — Алания</v>
          </cell>
          <cell r="C197">
            <v>2</v>
          </cell>
          <cell r="D197">
            <v>5.4443099999999998</v>
          </cell>
          <cell r="E197">
            <v>5.1112913713005836</v>
          </cell>
        </row>
        <row r="198">
          <cell r="B198" t="str">
            <v>Чеченская Республика</v>
          </cell>
          <cell r="C198">
            <v>2</v>
          </cell>
          <cell r="D198">
            <v>5.4443099999999998</v>
          </cell>
          <cell r="E198">
            <v>4.54</v>
          </cell>
        </row>
        <row r="199">
          <cell r="B199" t="str">
            <v>Ставропольский край</v>
          </cell>
          <cell r="C199">
            <v>36</v>
          </cell>
          <cell r="D199">
            <v>5.4443099999999998</v>
          </cell>
          <cell r="E199">
            <v>5.1112913713005836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 t="str">
            <v>Алтайский край</v>
          </cell>
          <cell r="C201">
            <v>4</v>
          </cell>
          <cell r="D201">
            <v>4.6575600000000001</v>
          </cell>
          <cell r="E201">
            <v>4.2781733944806648</v>
          </cell>
        </row>
        <row r="202">
          <cell r="B202" t="str">
            <v>Иркутская область</v>
          </cell>
          <cell r="C202">
            <v>1</v>
          </cell>
          <cell r="D202">
            <v>4.6575600000000001</v>
          </cell>
          <cell r="E202">
            <v>2.7808127064124326</v>
          </cell>
        </row>
        <row r="203">
          <cell r="B203" t="str">
            <v>Камчатский край</v>
          </cell>
          <cell r="C203">
            <v>2</v>
          </cell>
          <cell r="D203">
            <v>6.7135999999999996</v>
          </cell>
          <cell r="E203">
            <v>5.572883763862972</v>
          </cell>
        </row>
        <row r="204">
          <cell r="B204" t="str">
            <v>Кемеровская область</v>
          </cell>
          <cell r="C204">
            <v>9</v>
          </cell>
          <cell r="D204">
            <v>4.6785399999999999</v>
          </cell>
          <cell r="E204">
            <v>3.5238638749274949</v>
          </cell>
        </row>
        <row r="205">
          <cell r="B205" t="str">
            <v>Новосибирская область</v>
          </cell>
          <cell r="C205">
            <v>11</v>
          </cell>
          <cell r="D205">
            <v>4.426779999999999</v>
          </cell>
          <cell r="E205">
            <v>3.2311467479367129</v>
          </cell>
        </row>
        <row r="206">
          <cell r="B206" t="str">
            <v>Омская область</v>
          </cell>
          <cell r="C206">
            <v>6</v>
          </cell>
          <cell r="D206">
            <v>4.2694299999999998</v>
          </cell>
          <cell r="E206">
            <v>3.1410799396318567</v>
          </cell>
        </row>
        <row r="207">
          <cell r="B207" t="str">
            <v>Приморский край</v>
          </cell>
          <cell r="C207">
            <v>1</v>
          </cell>
          <cell r="D207">
            <v>4.5526599999999995</v>
          </cell>
          <cell r="E207">
            <v>4.807315893271694</v>
          </cell>
        </row>
        <row r="208">
          <cell r="B208" t="str">
            <v>Республика Алтай</v>
          </cell>
          <cell r="C208">
            <v>1</v>
          </cell>
          <cell r="D208">
            <v>5.0247099999999998</v>
          </cell>
          <cell r="E208">
            <v>5.4490419024437937</v>
          </cell>
        </row>
        <row r="209">
          <cell r="B209" t="str">
            <v>Сахалинская область</v>
          </cell>
          <cell r="C209">
            <v>4</v>
          </cell>
          <cell r="D209">
            <v>2.1294699999999995</v>
          </cell>
          <cell r="E209">
            <v>5.9331509970823957</v>
          </cell>
        </row>
        <row r="210">
          <cell r="B210" t="str">
            <v>Томская область</v>
          </cell>
          <cell r="C210">
            <v>7</v>
          </cell>
          <cell r="D210">
            <v>4.3323699999999992</v>
          </cell>
          <cell r="E210">
            <v>5.0549996161100488</v>
          </cell>
        </row>
        <row r="211">
          <cell r="B211" t="str">
            <v>Амурская область</v>
          </cell>
          <cell r="C211">
            <v>0</v>
          </cell>
          <cell r="D211">
            <v>3.2519</v>
          </cell>
          <cell r="E211">
            <v>5.4940753065962218</v>
          </cell>
        </row>
        <row r="212">
          <cell r="B212" t="str">
            <v>Еврейская автономная область</v>
          </cell>
          <cell r="C212">
            <v>0</v>
          </cell>
          <cell r="D212">
            <v>3.2519</v>
          </cell>
          <cell r="E212">
            <v>4.5033404152428052</v>
          </cell>
        </row>
        <row r="213">
          <cell r="B213" t="str">
            <v>Хабаровский край</v>
          </cell>
          <cell r="C213">
            <v>2</v>
          </cell>
          <cell r="D213">
            <v>2.74838</v>
          </cell>
          <cell r="E213">
            <v>4.4245319579760558</v>
          </cell>
        </row>
      </sheetData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ТОДИКА"/>
      <sheetName val="Бренд"/>
      <sheetName val="Мойка"/>
      <sheetName val="Шиномонтаж"/>
      <sheetName val="help-list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РБ"/>
      <sheetName val="для Блока ГИ"/>
      <sheetName val="МЕТОДИКА"/>
      <sheetName val="help-list"/>
      <sheetName val="сэб, навес, стела Бренд"/>
      <sheetName val="для Блока ГИ (2)"/>
      <sheetName val="Виды работ"/>
    </sheetNames>
    <sheetDataSet>
      <sheetData sheetId="0"/>
      <sheetData sheetId="1">
        <row r="7">
          <cell r="O7" t="str">
            <v>Ухта АГНКС-1 ш. Сосногорское, 10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РБ"/>
      <sheetName val="для Блока ГИ"/>
      <sheetName val="МЕТОДИКА"/>
      <sheetName val="help-list"/>
      <sheetName val="сэб, навес, стела Бренд"/>
      <sheetName val="для Блока ГИ (2)"/>
      <sheetName val="Виды работ"/>
    </sheetNames>
    <sheetDataSet>
      <sheetData sheetId="0"/>
      <sheetData sheetId="1">
        <row r="7">
          <cell r="O7" t="str">
            <v>Ухта АГНКС-1 ш. Сосногорское, 10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Общий"/>
      <sheetName val="ГСиПГ"/>
      <sheetName val="РУГН"/>
      <sheetName val="Потребление"/>
      <sheetName val="Сценарий_1"/>
      <sheetName val="Сценарий_2"/>
      <sheetName val="Сценарий_3"/>
      <sheetName val="БД МТГ"/>
      <sheetName val="БД СГ"/>
      <sheetName val="ГТО_ГРС"/>
      <sheetName val="Р"/>
      <sheetName val="ИД_Р"/>
      <sheetName val="Лист1"/>
      <sheetName val="Удельная стоимость"/>
      <sheetName val="Связь со схемой - Население"/>
      <sheetName val="Связь со схемой - Организации"/>
      <sheetName val="Сводная по объектам газификации"/>
      <sheetName val="Приросты по ГРС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M3">
            <v>3.2539999999999999E-2</v>
          </cell>
        </row>
      </sheetData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 МТГ"/>
      <sheetName val="ГТО_ГРС"/>
      <sheetName val="Лист4"/>
      <sheetName val="Лист1"/>
      <sheetName val="ОТХ"/>
      <sheetName val="ПГС 2023"/>
      <sheetName val="ПГ 21-25"/>
      <sheetName val="ТЭП"/>
      <sheetName val="БД СГ (2)"/>
      <sheetName val="Лист2"/>
      <sheetName val="Лист3"/>
      <sheetName val="Потребители - Население"/>
      <sheetName val="Потребители - Организации"/>
      <sheetName val="Удельная стоимость"/>
      <sheetName val="Предложение региона"/>
    </sheetNames>
    <sheetDataSet>
      <sheetData sheetId="0" refreshError="1"/>
      <sheetData sheetId="1">
        <row r="8">
          <cell r="B8" t="str">
            <v>2_МТГ_16</v>
          </cell>
          <cell r="C8" t="str">
            <v>Республика Башкортостан</v>
          </cell>
          <cell r="D8" t="str">
            <v>ГРС Русский Юрмаш</v>
          </cell>
          <cell r="H8">
            <v>0</v>
          </cell>
          <cell r="K8">
            <v>463.27108847524966</v>
          </cell>
          <cell r="L8">
            <v>1057.1127203282592</v>
          </cell>
          <cell r="M8">
            <v>391.87392552834746</v>
          </cell>
          <cell r="O8" t="str">
            <v>ПГ</v>
          </cell>
        </row>
        <row r="9">
          <cell r="B9" t="str">
            <v>2_МТГ_21</v>
          </cell>
          <cell r="C9" t="str">
            <v>Республика Башкортостан</v>
          </cell>
          <cell r="D9" t="str">
            <v>ГРС Кушнаренково</v>
          </cell>
          <cell r="E9">
            <v>15</v>
          </cell>
          <cell r="F9" t="str">
            <v>1,2</v>
          </cell>
          <cell r="G9">
            <v>27.672839999999997</v>
          </cell>
          <cell r="H9">
            <v>8.8140000000000001</v>
          </cell>
          <cell r="I9">
            <v>1.1970000000000001</v>
          </cell>
          <cell r="J9">
            <v>4.9889999999999999</v>
          </cell>
          <cell r="K9">
            <v>21.119760652850854</v>
          </cell>
          <cell r="L9">
            <v>55.636248614234397</v>
          </cell>
          <cell r="M9">
            <v>36.817534052518525</v>
          </cell>
          <cell r="O9" t="str">
            <v>ПГ</v>
          </cell>
        </row>
        <row r="10">
          <cell r="B10" t="str">
            <v>2_МТГ_24</v>
          </cell>
          <cell r="C10" t="str">
            <v>Республика Башкортостан</v>
          </cell>
          <cell r="D10" t="str">
            <v>ГРС Чишмы</v>
          </cell>
          <cell r="E10">
            <v>38</v>
          </cell>
          <cell r="F10" t="str">
            <v>1,2</v>
          </cell>
          <cell r="G10">
            <v>78.927600000000012</v>
          </cell>
          <cell r="H10">
            <v>25.189</v>
          </cell>
          <cell r="I10">
            <v>9.0779999999999994</v>
          </cell>
          <cell r="J10">
            <v>3.7330000000000001</v>
          </cell>
          <cell r="K10">
            <v>45.72415509288092</v>
          </cell>
          <cell r="L10">
            <v>130.48428205261456</v>
          </cell>
          <cell r="M10">
            <v>37.959604463097911</v>
          </cell>
          <cell r="O10" t="str">
            <v>ПГ</v>
          </cell>
        </row>
        <row r="11">
          <cell r="B11" t="str">
            <v>2_МТГ_25</v>
          </cell>
          <cell r="C11" t="str">
            <v>Республика Башкортостан</v>
          </cell>
          <cell r="D11" t="str">
            <v>ГРС Языково</v>
          </cell>
          <cell r="E11">
            <v>15</v>
          </cell>
          <cell r="F11" t="str">
            <v>1,2</v>
          </cell>
          <cell r="G11">
            <v>31.010399999999997</v>
          </cell>
          <cell r="H11">
            <v>10.492000000000001</v>
          </cell>
          <cell r="I11">
            <v>1.175</v>
          </cell>
          <cell r="J11">
            <v>3.3330000000000002</v>
          </cell>
          <cell r="K11">
            <v>18.986603335122947</v>
          </cell>
          <cell r="L11">
            <v>49.862020474874676</v>
          </cell>
          <cell r="M11">
            <v>23.961674747695856</v>
          </cell>
          <cell r="O11" t="str">
            <v>ПГ</v>
          </cell>
        </row>
        <row r="12">
          <cell r="B12" t="str">
            <v>2_МТГ_22</v>
          </cell>
          <cell r="C12" t="str">
            <v>Республика Башкортостан</v>
          </cell>
          <cell r="D12" t="str">
            <v>ГРС ТКН</v>
          </cell>
          <cell r="E12">
            <v>5</v>
          </cell>
          <cell r="F12" t="str">
            <v>0,6</v>
          </cell>
          <cell r="G12">
            <v>8.4095999999999993</v>
          </cell>
          <cell r="H12">
            <v>3.2639999999999998</v>
          </cell>
          <cell r="I12">
            <v>0.27600000000000002</v>
          </cell>
          <cell r="J12">
            <v>1.46</v>
          </cell>
          <cell r="K12">
            <v>6.2593468130570171</v>
          </cell>
          <cell r="L12">
            <v>15.88659666269629</v>
          </cell>
          <cell r="M12">
            <v>5.3370801655970368</v>
          </cell>
          <cell r="O12" t="str">
            <v>ПГ</v>
          </cell>
        </row>
        <row r="13">
          <cell r="B13" t="str">
            <v>2_МТГ_20</v>
          </cell>
          <cell r="C13" t="str">
            <v>Республика Башкортостан</v>
          </cell>
          <cell r="D13" t="str">
            <v>ГРС Субханкулово</v>
          </cell>
          <cell r="E13">
            <v>3.5</v>
          </cell>
          <cell r="F13" t="str">
            <v>1,2</v>
          </cell>
          <cell r="G13">
            <v>16.153440000000003</v>
          </cell>
          <cell r="H13">
            <v>5.0789999999999997</v>
          </cell>
          <cell r="I13">
            <v>0.27</v>
          </cell>
          <cell r="J13">
            <v>0</v>
          </cell>
          <cell r="K13">
            <v>3.8099688381831847</v>
          </cell>
          <cell r="L13">
            <v>8.2725708643570748</v>
          </cell>
          <cell r="M13">
            <v>6.4992973362684436</v>
          </cell>
          <cell r="O13" t="str">
            <v>ПГ</v>
          </cell>
        </row>
        <row r="14">
          <cell r="B14" t="str">
            <v>2_МТГ_23</v>
          </cell>
          <cell r="C14" t="str">
            <v>Республика Башкортостан</v>
          </cell>
          <cell r="D14" t="str">
            <v>ГРС Тюменяк</v>
          </cell>
          <cell r="E14">
            <v>28.5</v>
          </cell>
          <cell r="F14" t="str">
            <v>1,2</v>
          </cell>
          <cell r="G14">
            <v>18.702599999999997</v>
          </cell>
          <cell r="H14">
            <v>10.029999999999999</v>
          </cell>
          <cell r="I14">
            <v>1.4279999999999999</v>
          </cell>
          <cell r="J14">
            <v>17.042000000000002</v>
          </cell>
          <cell r="K14">
            <v>16.428403910662514</v>
          </cell>
          <cell r="L14">
            <v>38.686542384591611</v>
          </cell>
          <cell r="M14">
            <v>11.761302550517746</v>
          </cell>
          <cell r="O14" t="str">
            <v>ПГ</v>
          </cell>
        </row>
        <row r="15">
          <cell r="B15" t="str">
            <v>2_МТГ_18</v>
          </cell>
          <cell r="C15" t="str">
            <v>Республика Башкортостан</v>
          </cell>
          <cell r="D15" t="str">
            <v>Бузовьязы</v>
          </cell>
          <cell r="E15">
            <v>3</v>
          </cell>
          <cell r="F15" t="str">
            <v>1,2</v>
          </cell>
          <cell r="G15">
            <v>10.95</v>
          </cell>
          <cell r="H15">
            <v>3.1880000000000002</v>
          </cell>
          <cell r="I15">
            <v>0.70799999999999996</v>
          </cell>
          <cell r="J15">
            <v>0.40400000000000003</v>
          </cell>
          <cell r="K15">
            <v>5.6545932943197679</v>
          </cell>
          <cell r="L15">
            <v>14.024576490144971</v>
          </cell>
          <cell r="M15">
            <v>11.836462011020362</v>
          </cell>
          <cell r="O15" t="str">
            <v>ПГ</v>
          </cell>
        </row>
        <row r="16">
          <cell r="B16" t="str">
            <v>2_МТГ_19</v>
          </cell>
          <cell r="C16" t="str">
            <v>Республика Башкортостан</v>
          </cell>
          <cell r="D16" t="str">
            <v>Кармаскалы</v>
          </cell>
          <cell r="E16">
            <v>10</v>
          </cell>
          <cell r="F16" t="str">
            <v>1,2</v>
          </cell>
          <cell r="G16">
            <v>34.952400000000004</v>
          </cell>
          <cell r="H16">
            <v>11.41</v>
          </cell>
          <cell r="I16">
            <v>2.891</v>
          </cell>
          <cell r="J16">
            <v>0.69899999999999995</v>
          </cell>
          <cell r="K16">
            <v>15.130431962847632</v>
          </cell>
          <cell r="L16">
            <v>37.584350202724842</v>
          </cell>
          <cell r="M16">
            <v>22.865597749384083</v>
          </cell>
          <cell r="O16" t="str">
            <v>ПГ</v>
          </cell>
        </row>
        <row r="17">
          <cell r="B17" t="str">
            <v>2_МТГ_17</v>
          </cell>
          <cell r="C17" t="str">
            <v>Республика Башкортостан</v>
          </cell>
          <cell r="D17" t="str">
            <v>ГРС Новонагаево</v>
          </cell>
          <cell r="E17">
            <v>10</v>
          </cell>
          <cell r="F17" t="str">
            <v>1,2</v>
          </cell>
          <cell r="G17">
            <v>29.967959999999998</v>
          </cell>
          <cell r="H17">
            <v>10.199999999999999</v>
          </cell>
          <cell r="I17">
            <v>0.56399999999999995</v>
          </cell>
          <cell r="J17">
            <v>20.236000000000001</v>
          </cell>
          <cell r="K17">
            <v>18.223480391925268</v>
          </cell>
          <cell r="L17">
            <v>46.73429743321401</v>
          </cell>
          <cell r="M17">
            <v>23.666606648542992</v>
          </cell>
          <cell r="O17" t="str">
            <v>ПГ</v>
          </cell>
        </row>
        <row r="18">
          <cell r="B18" t="str">
            <v>2_МТГ_38</v>
          </cell>
          <cell r="C18" t="str">
            <v>Республика Башкортостан</v>
          </cell>
          <cell r="D18" t="str">
            <v>Таптыково</v>
          </cell>
          <cell r="E18">
            <v>10</v>
          </cell>
          <cell r="F18" t="str">
            <v>1,2</v>
          </cell>
          <cell r="G18">
            <v>22.9512</v>
          </cell>
          <cell r="H18">
            <v>5.8159999999999998</v>
          </cell>
          <cell r="I18">
            <v>4.5940000000000003</v>
          </cell>
          <cell r="J18">
            <v>0</v>
          </cell>
          <cell r="K18">
            <v>19.204499022871257</v>
          </cell>
          <cell r="L18">
            <v>52.127092954578565</v>
          </cell>
          <cell r="M18">
            <v>29.604764468640525</v>
          </cell>
          <cell r="O18" t="str">
            <v>ПГ</v>
          </cell>
        </row>
        <row r="19">
          <cell r="B19" t="str">
            <v>2_МТГ_52</v>
          </cell>
          <cell r="C19" t="str">
            <v>Республика Башкортостан</v>
          </cell>
          <cell r="D19" t="str">
            <v>ГРС Белорецк-1</v>
          </cell>
          <cell r="E19">
            <v>80</v>
          </cell>
          <cell r="F19" t="str">
            <v>1,2</v>
          </cell>
          <cell r="G19">
            <v>89.965199999999996</v>
          </cell>
          <cell r="H19">
            <v>44.689</v>
          </cell>
          <cell r="I19">
            <v>1.5009999999999999</v>
          </cell>
          <cell r="J19">
            <v>33.81</v>
          </cell>
          <cell r="K19">
            <v>155.46409749597336</v>
          </cell>
          <cell r="L19">
            <v>985.3247437379157</v>
          </cell>
          <cell r="M19">
            <v>22.624451505714589</v>
          </cell>
          <cell r="O19" t="str">
            <v>ПГ</v>
          </cell>
        </row>
        <row r="20">
          <cell r="B20" t="str">
            <v>2_МТГ_55</v>
          </cell>
          <cell r="C20" t="str">
            <v>Республика Башкортостан</v>
          </cell>
          <cell r="D20" t="str">
            <v>ГРС Сибай</v>
          </cell>
          <cell r="E20">
            <v>70</v>
          </cell>
          <cell r="F20" t="str">
            <v>1,2/1,2</v>
          </cell>
          <cell r="G20">
            <v>114.8436</v>
          </cell>
          <cell r="H20">
            <v>28.236000000000001</v>
          </cell>
          <cell r="I20">
            <v>1.913</v>
          </cell>
          <cell r="J20">
            <v>39.850999999999999</v>
          </cell>
          <cell r="K20">
            <v>158.0200107849243</v>
          </cell>
          <cell r="L20">
            <v>887.35184951964607</v>
          </cell>
          <cell r="M20">
            <v>65.895940406542408</v>
          </cell>
          <cell r="O20" t="str">
            <v>ПГ</v>
          </cell>
        </row>
        <row r="21">
          <cell r="B21" t="str">
            <v>02_ГТС_33</v>
          </cell>
          <cell r="C21" t="str">
            <v>Республика Башкортостан</v>
          </cell>
          <cell r="D21" t="str">
            <v>Акбердино</v>
          </cell>
          <cell r="E21">
            <v>11.1</v>
          </cell>
          <cell r="F21" t="str">
            <v>1,2</v>
          </cell>
          <cell r="G21">
            <v>29.083199999999998</v>
          </cell>
          <cell r="H21">
            <v>8.6180000000000003</v>
          </cell>
          <cell r="I21">
            <v>4.1109999999999998</v>
          </cell>
          <cell r="J21">
            <v>0</v>
          </cell>
          <cell r="K21">
            <v>11.114727760120262</v>
          </cell>
          <cell r="L21">
            <v>26.948420799501712</v>
          </cell>
          <cell r="M21">
            <v>21.538118229552019</v>
          </cell>
        </row>
        <row r="22">
          <cell r="B22" t="str">
            <v>02_ГТС_130</v>
          </cell>
          <cell r="C22" t="str">
            <v>Республика Башкортостан</v>
          </cell>
          <cell r="D22" t="str">
            <v>ГРС Стерлитамак-3</v>
          </cell>
          <cell r="E22">
            <v>900</v>
          </cell>
          <cell r="F22" t="str">
            <v>0,6/0,3/1,2</v>
          </cell>
          <cell r="G22">
            <v>2256.2255999999998</v>
          </cell>
          <cell r="H22">
            <v>359.08800000000002</v>
          </cell>
          <cell r="I22">
            <v>2.1120000000000001</v>
          </cell>
          <cell r="J22">
            <v>538.79999999999995</v>
          </cell>
          <cell r="K22">
            <v>459.2075593256738</v>
          </cell>
          <cell r="L22">
            <v>2914.3241314428046</v>
          </cell>
          <cell r="M22">
            <v>68.53537406903196</v>
          </cell>
        </row>
        <row r="23">
          <cell r="B23" t="str">
            <v>02_ГТС_10</v>
          </cell>
          <cell r="C23" t="str">
            <v>Республика Башкортостан</v>
          </cell>
          <cell r="D23" t="str">
            <v>ГРС Дюртюли</v>
          </cell>
          <cell r="E23">
            <v>38</v>
          </cell>
          <cell r="F23" t="str">
            <v>1,2</v>
          </cell>
          <cell r="G23">
            <v>53.655000000000001</v>
          </cell>
          <cell r="H23">
            <v>15.26</v>
          </cell>
          <cell r="I23">
            <v>1.518</v>
          </cell>
          <cell r="J23">
            <v>0.182</v>
          </cell>
          <cell r="K23">
            <v>28.084029302050897</v>
          </cell>
          <cell r="L23">
            <v>79.894625917627451</v>
          </cell>
          <cell r="M23">
            <v>29.054694879229071</v>
          </cell>
        </row>
        <row r="24">
          <cell r="B24" t="str">
            <v>02_ГТС_126</v>
          </cell>
          <cell r="C24" t="str">
            <v>Республика Башкортостан</v>
          </cell>
          <cell r="D24" t="str">
            <v>ГРС Салават-4</v>
          </cell>
          <cell r="E24">
            <v>750</v>
          </cell>
          <cell r="F24" t="str">
            <v>1,2/0,6/1,2/1,2/0,6</v>
          </cell>
          <cell r="G24">
            <v>2305.6320000000001</v>
          </cell>
          <cell r="H24">
            <v>334.11599999999999</v>
          </cell>
          <cell r="I24">
            <v>16.8</v>
          </cell>
          <cell r="J24" t="str">
            <v>399,084 (в том числе 279,143HO)</v>
          </cell>
          <cell r="K24">
            <v>452.48036855256089</v>
          </cell>
          <cell r="L24">
            <v>2530.3516117580975</v>
          </cell>
          <cell r="M24">
            <v>0</v>
          </cell>
        </row>
        <row r="25">
          <cell r="B25" t="str">
            <v>02_ГТС_35</v>
          </cell>
          <cell r="C25" t="str">
            <v>Республика Башкортостан</v>
          </cell>
          <cell r="D25" t="str">
            <v>Архангельское</v>
          </cell>
          <cell r="E25">
            <v>15</v>
          </cell>
          <cell r="F25" t="str">
            <v>1,2</v>
          </cell>
          <cell r="G25">
            <v>9.9863999999999997</v>
          </cell>
          <cell r="H25">
            <v>3.4420000000000002</v>
          </cell>
          <cell r="I25">
            <v>1.7629999999999999</v>
          </cell>
          <cell r="J25">
            <v>9.7949999999999999</v>
          </cell>
          <cell r="K25">
            <v>13.274812521206917</v>
          </cell>
          <cell r="L25">
            <v>39.337531260279881</v>
          </cell>
          <cell r="M25">
            <v>26.061817031933316</v>
          </cell>
        </row>
        <row r="26">
          <cell r="B26" t="str">
            <v>02_ГТС_56</v>
          </cell>
          <cell r="C26" t="str">
            <v>Республика Башкортостан</v>
          </cell>
          <cell r="D26" t="str">
            <v>Караидель</v>
          </cell>
          <cell r="E26">
            <v>10</v>
          </cell>
          <cell r="F26" t="str">
            <v>1,2</v>
          </cell>
          <cell r="G26">
            <v>11.554440000000001</v>
          </cell>
          <cell r="H26">
            <v>3.3889999999999998</v>
          </cell>
          <cell r="I26">
            <v>0.59899999999999998</v>
          </cell>
          <cell r="J26">
            <v>6.0119999999999996</v>
          </cell>
          <cell r="K26">
            <v>9.9818257403629342</v>
          </cell>
          <cell r="L26">
            <v>27.801083161163394</v>
          </cell>
          <cell r="M26">
            <v>22.263424473823545</v>
          </cell>
        </row>
        <row r="27">
          <cell r="B27" t="str">
            <v>02_ГТС_81</v>
          </cell>
          <cell r="C27" t="str">
            <v>Республика Башкортостан</v>
          </cell>
          <cell r="D27" t="str">
            <v>ГРС Акъяр</v>
          </cell>
          <cell r="E27">
            <v>25</v>
          </cell>
          <cell r="F27" t="str">
            <v>1,2</v>
          </cell>
          <cell r="G27">
            <v>31.711199999999998</v>
          </cell>
          <cell r="H27">
            <v>9.98</v>
          </cell>
          <cell r="I27">
            <v>14.688000000000001</v>
          </cell>
          <cell r="J27">
            <v>0.33200000000000002</v>
          </cell>
          <cell r="K27">
            <v>38.822464465800493</v>
          </cell>
          <cell r="L27">
            <v>147.48802820006429</v>
          </cell>
          <cell r="M27">
            <v>45.926616056241897</v>
          </cell>
        </row>
        <row r="28">
          <cell r="B28" t="str">
            <v>02_ГТС_84</v>
          </cell>
          <cell r="C28" t="str">
            <v>Республика Башкортостан</v>
          </cell>
          <cell r="D28" t="str">
            <v>ГРС Баймак</v>
          </cell>
          <cell r="E28">
            <v>30</v>
          </cell>
          <cell r="F28" t="str">
            <v>1,2/1,2</v>
          </cell>
          <cell r="G28">
            <v>22.337999999999997</v>
          </cell>
          <cell r="H28">
            <v>8.8230000000000004</v>
          </cell>
          <cell r="I28">
            <v>8.2729999999999997</v>
          </cell>
          <cell r="J28">
            <v>12.904</v>
          </cell>
          <cell r="K28">
            <v>21.717605016643404</v>
          </cell>
          <cell r="L28">
            <v>58.359981525338291</v>
          </cell>
          <cell r="M28">
            <v>41.084076828497032</v>
          </cell>
        </row>
        <row r="29">
          <cell r="B29" t="str">
            <v>02_ГТС_82</v>
          </cell>
          <cell r="C29" t="str">
            <v>Республика Башкортостан</v>
          </cell>
          <cell r="D29" t="str">
            <v>ГРС Амангильдино</v>
          </cell>
          <cell r="E29">
            <v>3</v>
          </cell>
          <cell r="F29" t="str">
            <v>0,6</v>
          </cell>
          <cell r="G29">
            <v>5.3961600000000001</v>
          </cell>
          <cell r="H29">
            <v>1.756</v>
          </cell>
          <cell r="I29">
            <v>0.751</v>
          </cell>
          <cell r="J29">
            <v>0.49299999999999999</v>
          </cell>
          <cell r="K29">
            <v>7.0866475367765496</v>
          </cell>
          <cell r="L29">
            <v>20.109980000746329</v>
          </cell>
          <cell r="M29">
            <v>15.630674820021872</v>
          </cell>
        </row>
        <row r="30">
          <cell r="B30" t="str">
            <v>02_ГТС_93</v>
          </cell>
          <cell r="C30" t="str">
            <v>Республика Башкортостан</v>
          </cell>
          <cell r="D30" t="str">
            <v>ГРС Миндяк</v>
          </cell>
          <cell r="E30">
            <v>10</v>
          </cell>
          <cell r="F30" t="str">
            <v>1,2</v>
          </cell>
          <cell r="G30">
            <v>8.6986799999999995</v>
          </cell>
          <cell r="H30">
            <v>2.0299999999999998</v>
          </cell>
          <cell r="I30">
            <v>1.0620000000000001</v>
          </cell>
          <cell r="J30">
            <v>6.9080000000000004</v>
          </cell>
          <cell r="K30">
            <v>8.6651211124234937</v>
          </cell>
          <cell r="L30">
            <v>22.664815036880803</v>
          </cell>
          <cell r="M30">
            <v>18.660469007210818</v>
          </cell>
        </row>
        <row r="31">
          <cell r="B31" t="str">
            <v>02_ГТС_101</v>
          </cell>
          <cell r="C31" t="str">
            <v>Республика Башкортостан</v>
          </cell>
          <cell r="D31" t="str">
            <v>ГРС Учалы</v>
          </cell>
          <cell r="E31">
            <v>70</v>
          </cell>
          <cell r="F31" t="str">
            <v>1,2/1,2</v>
          </cell>
          <cell r="G31">
            <v>115.5444</v>
          </cell>
          <cell r="H31">
            <v>27.808</v>
          </cell>
          <cell r="I31">
            <v>8.6720000000000006</v>
          </cell>
          <cell r="J31">
            <v>33.520000000000003</v>
          </cell>
          <cell r="K31">
            <v>56.749752739181787</v>
          </cell>
          <cell r="L31">
            <v>196.79909844840833</v>
          </cell>
          <cell r="M31">
            <v>41.123257796913904</v>
          </cell>
        </row>
        <row r="32">
          <cell r="B32" t="str">
            <v>02_ГТС_32</v>
          </cell>
          <cell r="C32" t="str">
            <v>Республика Башкортостан</v>
          </cell>
          <cell r="D32" t="str">
            <v>ГРС Янаул-30</v>
          </cell>
          <cell r="E32">
            <v>30</v>
          </cell>
          <cell r="F32" t="str">
            <v>1,2</v>
          </cell>
          <cell r="G32">
            <v>0</v>
          </cell>
          <cell r="H32">
            <v>11.961</v>
          </cell>
          <cell r="I32">
            <v>1.34</v>
          </cell>
          <cell r="J32">
            <v>16.699000000000002</v>
          </cell>
          <cell r="K32">
            <v>23.896003618597661</v>
          </cell>
          <cell r="L32">
            <v>63.369984590082495</v>
          </cell>
          <cell r="M32">
            <v>28.400222055557737</v>
          </cell>
        </row>
        <row r="33">
          <cell r="B33" t="str">
            <v>02_ГТС_14</v>
          </cell>
          <cell r="C33" t="str">
            <v>Республика Башкортостан</v>
          </cell>
          <cell r="D33" t="str">
            <v>ГРС Краснохолмск</v>
          </cell>
          <cell r="E33">
            <v>9.9</v>
          </cell>
          <cell r="F33" t="str">
            <v>1,2</v>
          </cell>
          <cell r="G33">
            <v>11.133959999999998</v>
          </cell>
          <cell r="H33">
            <v>3.645</v>
          </cell>
          <cell r="I33">
            <v>5.5E-2</v>
          </cell>
          <cell r="J33">
            <v>6.2</v>
          </cell>
          <cell r="K33">
            <v>8.4581588607323095</v>
          </cell>
          <cell r="L33">
            <v>21.526939237345967</v>
          </cell>
          <cell r="M33">
            <v>14.702286281955462</v>
          </cell>
        </row>
        <row r="34">
          <cell r="B34" t="str">
            <v>02_ГТС_94</v>
          </cell>
          <cell r="C34" t="str">
            <v>Республика Башкортостан</v>
          </cell>
          <cell r="D34" t="str">
            <v>ГРС Серменево</v>
          </cell>
          <cell r="E34">
            <v>4</v>
          </cell>
          <cell r="F34" t="str">
            <v>0,6</v>
          </cell>
          <cell r="G34">
            <v>4.1785199999999998</v>
          </cell>
          <cell r="H34">
            <v>1.077</v>
          </cell>
          <cell r="I34">
            <v>0.54100000000000004</v>
          </cell>
          <cell r="J34">
            <v>2.3820000000000001</v>
          </cell>
          <cell r="K34">
            <v>3.6239778943412437</v>
          </cell>
          <cell r="L34">
            <v>11.838033485167575</v>
          </cell>
          <cell r="M34">
            <v>6.9506007655898641</v>
          </cell>
        </row>
        <row r="35">
          <cell r="B35" t="str">
            <v>02_ГТС_114</v>
          </cell>
          <cell r="C35" t="str">
            <v>Республика Башкортостан</v>
          </cell>
          <cell r="D35" t="str">
            <v>ГРС Красноусольский</v>
          </cell>
          <cell r="E35">
            <v>10</v>
          </cell>
          <cell r="F35" t="str">
            <v>0,3</v>
          </cell>
          <cell r="G35">
            <v>21.024000000000001</v>
          </cell>
          <cell r="H35">
            <v>6.06</v>
          </cell>
          <cell r="I35">
            <v>1.1200000000000001</v>
          </cell>
          <cell r="J35">
            <v>2.82</v>
          </cell>
          <cell r="K35">
            <v>16.311233043058092</v>
          </cell>
          <cell r="L35">
            <v>42.608402787124106</v>
          </cell>
          <cell r="M35">
            <v>30.224127571810861</v>
          </cell>
        </row>
        <row r="36">
          <cell r="B36" t="str">
            <v>02_ГТС_55</v>
          </cell>
          <cell r="C36" t="str">
            <v>Республика Башкортостан</v>
          </cell>
          <cell r="D36" t="str">
            <v>Аскино</v>
          </cell>
          <cell r="E36">
            <v>6</v>
          </cell>
          <cell r="F36" t="str">
            <v>1,2</v>
          </cell>
          <cell r="G36">
            <v>10.459440000000001</v>
          </cell>
          <cell r="H36">
            <v>3.1080000000000001</v>
          </cell>
          <cell r="I36">
            <v>1.2330000000000001</v>
          </cell>
          <cell r="J36">
            <v>1.659</v>
          </cell>
          <cell r="K36">
            <v>13.109403188016751</v>
          </cell>
          <cell r="L36">
            <v>33.148884447398942</v>
          </cell>
          <cell r="M36">
            <v>26.322060947173139</v>
          </cell>
        </row>
        <row r="37">
          <cell r="B37" t="str">
            <v>02_ГТС_03</v>
          </cell>
          <cell r="C37" t="str">
            <v>Республика Башкортостан</v>
          </cell>
          <cell r="D37" t="str">
            <v xml:space="preserve">ГРС Куршалино </v>
          </cell>
          <cell r="E37">
            <v>10</v>
          </cell>
          <cell r="F37" t="str">
            <v>1,2</v>
          </cell>
          <cell r="G37">
            <v>1.2176400000000001</v>
          </cell>
          <cell r="H37">
            <v>0.32200000000000001</v>
          </cell>
          <cell r="I37">
            <v>0.28000000000000003</v>
          </cell>
          <cell r="J37">
            <v>9.3979999999999997</v>
          </cell>
          <cell r="K37">
            <v>2.5355250048319551</v>
          </cell>
          <cell r="L37">
            <v>6.6567956718209365</v>
          </cell>
          <cell r="M37">
            <v>5.6304152787745254</v>
          </cell>
        </row>
        <row r="38">
          <cell r="B38" t="str">
            <v>02_ГТС_05</v>
          </cell>
          <cell r="C38" t="str">
            <v>Республика Башкортостан</v>
          </cell>
          <cell r="D38" t="str">
            <v xml:space="preserve">ГРС Месягутово </v>
          </cell>
          <cell r="E38">
            <v>27</v>
          </cell>
          <cell r="F38" t="str">
            <v>1,2</v>
          </cell>
          <cell r="G38">
            <v>32.7624</v>
          </cell>
          <cell r="H38">
            <v>9.4469999999999992</v>
          </cell>
          <cell r="I38">
            <v>0.312</v>
          </cell>
          <cell r="J38">
            <v>17.241</v>
          </cell>
          <cell r="K38">
            <v>14.313028971330398</v>
          </cell>
          <cell r="L38">
            <v>42.347046840302163</v>
          </cell>
          <cell r="M38">
            <v>25.213510287184075</v>
          </cell>
        </row>
        <row r="39">
          <cell r="B39" t="str">
            <v>02_ГТС_24</v>
          </cell>
          <cell r="C39" t="str">
            <v>Республика Башкортостан</v>
          </cell>
          <cell r="D39" t="str">
            <v>ГРС Сейтяково</v>
          </cell>
          <cell r="E39">
            <v>10</v>
          </cell>
          <cell r="F39" t="str">
            <v>1,2</v>
          </cell>
          <cell r="G39">
            <v>17.300999999999998</v>
          </cell>
          <cell r="H39">
            <v>4.7830000000000004</v>
          </cell>
          <cell r="I39">
            <v>1.4770000000000001</v>
          </cell>
          <cell r="J39">
            <v>3.74</v>
          </cell>
          <cell r="K39">
            <v>10.754281476430796</v>
          </cell>
          <cell r="L39">
            <v>30.844453415413287</v>
          </cell>
          <cell r="M39">
            <v>21.011454038212076</v>
          </cell>
        </row>
        <row r="40">
          <cell r="B40" t="str">
            <v>02_ГТС_64</v>
          </cell>
          <cell r="C40" t="str">
            <v>Республика Башкортостан</v>
          </cell>
          <cell r="D40" t="str">
            <v>ГРС Бик-Кармалы</v>
          </cell>
          <cell r="E40">
            <v>38</v>
          </cell>
          <cell r="F40" t="str">
            <v>1,2</v>
          </cell>
          <cell r="G40">
            <v>8.9001599999999996</v>
          </cell>
          <cell r="H40">
            <v>2.6739999999999999</v>
          </cell>
          <cell r="I40">
            <v>0.52400000000000002</v>
          </cell>
          <cell r="J40">
            <v>34.802</v>
          </cell>
          <cell r="K40">
            <v>10.669372661870502</v>
          </cell>
          <cell r="L40">
            <v>16.25191550504989</v>
          </cell>
          <cell r="M40">
            <v>12.696166512567636</v>
          </cell>
        </row>
        <row r="41">
          <cell r="B41" t="str">
            <v>02_ГТС_96</v>
          </cell>
          <cell r="C41" t="str">
            <v>Республика Башкортостан</v>
          </cell>
          <cell r="D41" t="str">
            <v>ГРС Старосубхангулово</v>
          </cell>
          <cell r="E41">
            <v>15</v>
          </cell>
          <cell r="F41" t="str">
            <v>1,2</v>
          </cell>
          <cell r="G41">
            <v>5.6764800000000006</v>
          </cell>
          <cell r="H41">
            <v>1.647</v>
          </cell>
          <cell r="I41">
            <v>0.56299999999999994</v>
          </cell>
          <cell r="J41">
            <v>12.79</v>
          </cell>
          <cell r="K41">
            <v>8.5903981584881333</v>
          </cell>
          <cell r="L41">
            <v>21.297703141196159</v>
          </cell>
          <cell r="M41">
            <v>17.397778870750145</v>
          </cell>
        </row>
        <row r="42">
          <cell r="B42" t="str">
            <v>02_ГТС_60</v>
          </cell>
          <cell r="C42" t="str">
            <v>Республика Башкортостан</v>
          </cell>
          <cell r="D42" t="str">
            <v>Татарский Урюш</v>
          </cell>
          <cell r="E42">
            <v>5</v>
          </cell>
          <cell r="F42" t="str">
            <v>1,2</v>
          </cell>
          <cell r="G42">
            <v>0.55188000000000004</v>
          </cell>
          <cell r="H42">
            <v>0.19600000000000001</v>
          </cell>
          <cell r="I42">
            <v>0.183</v>
          </cell>
          <cell r="J42">
            <v>4.6210000000000004</v>
          </cell>
          <cell r="K42">
            <v>2.1512022141093099</v>
          </cell>
          <cell r="L42">
            <v>5.3440632132770602</v>
          </cell>
          <cell r="M42">
            <v>3.4890521368080658</v>
          </cell>
        </row>
        <row r="43">
          <cell r="B43" t="str">
            <v>02_ГТС_137</v>
          </cell>
          <cell r="C43" t="str">
            <v>Республика Башкортостан</v>
          </cell>
          <cell r="D43" t="str">
            <v>ГРС Верхние Киги</v>
          </cell>
          <cell r="E43">
            <v>10</v>
          </cell>
          <cell r="F43" t="str">
            <v>1,2</v>
          </cell>
          <cell r="G43">
            <v>12.421679999999999</v>
          </cell>
          <cell r="H43">
            <v>3.7749999999999999</v>
          </cell>
          <cell r="I43">
            <v>0.20599999999999999</v>
          </cell>
          <cell r="J43">
            <v>6.0190000000000001</v>
          </cell>
          <cell r="K43">
            <v>10.54016263824761</v>
          </cell>
          <cell r="L43">
            <v>27.264718479617301</v>
          </cell>
          <cell r="M43">
            <v>21.108528708463243</v>
          </cell>
        </row>
        <row r="44">
          <cell r="B44" t="str">
            <v>02_ГТС_04</v>
          </cell>
          <cell r="C44" t="str">
            <v>Республика Башкортостан</v>
          </cell>
          <cell r="D44" t="str">
            <v xml:space="preserve">ГРС Малояз </v>
          </cell>
          <cell r="E44">
            <v>15</v>
          </cell>
          <cell r="F44" t="str">
            <v>1,2</v>
          </cell>
          <cell r="G44">
            <v>9.1804800000000011</v>
          </cell>
          <cell r="H44">
            <v>3.04</v>
          </cell>
          <cell r="I44">
            <v>0.54300000000000004</v>
          </cell>
          <cell r="J44">
            <v>11.417</v>
          </cell>
          <cell r="K44">
            <v>6.9253085042413831</v>
          </cell>
          <cell r="L44">
            <v>18.907089692170416</v>
          </cell>
          <cell r="M44">
            <v>13.431469952850801</v>
          </cell>
        </row>
        <row r="45">
          <cell r="B45" t="str">
            <v>02_ГТС_40</v>
          </cell>
          <cell r="C45" t="str">
            <v>Республика Башкортостан</v>
          </cell>
          <cell r="D45" t="str">
            <v>Затон-2</v>
          </cell>
          <cell r="E45">
            <v>382</v>
          </cell>
          <cell r="F45" t="str">
            <v>2,5/1,2/0,6</v>
          </cell>
          <cell r="G45">
            <v>932.50199999999995</v>
          </cell>
          <cell r="H45">
            <v>259.37</v>
          </cell>
          <cell r="I45">
            <v>50.398000000000003</v>
          </cell>
          <cell r="J45">
            <v>72.231999999999999</v>
          </cell>
          <cell r="K45">
            <v>297.06830685171269</v>
          </cell>
          <cell r="L45">
            <v>886.76633653867373</v>
          </cell>
          <cell r="M45">
            <v>256.85289105921731</v>
          </cell>
        </row>
        <row r="46">
          <cell r="B46" t="str">
            <v>02_ГТС_146</v>
          </cell>
          <cell r="C46" t="str">
            <v>Республика Башкортостан</v>
          </cell>
          <cell r="D46" t="str">
            <v>ГРС Шаран</v>
          </cell>
          <cell r="E46">
            <v>10</v>
          </cell>
          <cell r="F46" t="str">
            <v>0,6</v>
          </cell>
          <cell r="G46">
            <v>17.020679999999999</v>
          </cell>
          <cell r="H46">
            <v>4.5380000000000003</v>
          </cell>
          <cell r="I46">
            <v>0.77</v>
          </cell>
          <cell r="J46">
            <v>4.6920000000000002</v>
          </cell>
          <cell r="K46">
            <v>8.2754637839579086</v>
          </cell>
          <cell r="L46">
            <v>22.417607967262757</v>
          </cell>
          <cell r="M46">
            <v>13.158914668536744</v>
          </cell>
        </row>
        <row r="47">
          <cell r="B47" t="str">
            <v>02_ГТС_122</v>
          </cell>
          <cell r="C47" t="str">
            <v>Республика Башкортостан</v>
          </cell>
          <cell r="D47" t="str">
            <v>ГРС Петровск</v>
          </cell>
          <cell r="E47">
            <v>10</v>
          </cell>
          <cell r="F47" t="str">
            <v>1,2</v>
          </cell>
          <cell r="G47">
            <v>8.4972000000000012</v>
          </cell>
          <cell r="H47">
            <v>2.5289999999999999</v>
          </cell>
          <cell r="I47">
            <v>0.32600000000000001</v>
          </cell>
          <cell r="J47">
            <v>7.1449999999999996</v>
          </cell>
          <cell r="K47">
            <v>6.7805219607000966</v>
          </cell>
          <cell r="L47">
            <v>16.375632040472389</v>
          </cell>
          <cell r="M47">
            <v>14.263544967191869</v>
          </cell>
        </row>
        <row r="48">
          <cell r="B48" t="str">
            <v>02_ГТС_138</v>
          </cell>
          <cell r="C48" t="str">
            <v>Республика Башкортостан</v>
          </cell>
          <cell r="D48" t="str">
            <v>ГРС Новобелокатай</v>
          </cell>
          <cell r="E48">
            <v>10</v>
          </cell>
          <cell r="F48" t="str">
            <v>1,2</v>
          </cell>
          <cell r="G48">
            <v>10.196639999999999</v>
          </cell>
          <cell r="H48">
            <v>2.7629999999999999</v>
          </cell>
          <cell r="I48">
            <v>0.1</v>
          </cell>
          <cell r="J48">
            <v>7.1369999999999996</v>
          </cell>
          <cell r="K48">
            <v>6.7416882701599912</v>
          </cell>
          <cell r="L48">
            <v>17.883722672570428</v>
          </cell>
          <cell r="M48">
            <v>12.869328567412181</v>
          </cell>
        </row>
        <row r="49">
          <cell r="B49" t="str">
            <v>02_ГТС_02</v>
          </cell>
          <cell r="C49" t="str">
            <v>Республика Башкортостан</v>
          </cell>
          <cell r="D49" t="str">
            <v>ГРС Большеустьикинское</v>
          </cell>
          <cell r="E49">
            <v>33</v>
          </cell>
          <cell r="F49" t="str">
            <v>1,2</v>
          </cell>
          <cell r="G49">
            <v>21.374400000000001</v>
          </cell>
          <cell r="H49">
            <v>6.3769999999999998</v>
          </cell>
          <cell r="I49">
            <v>0.13</v>
          </cell>
          <cell r="J49">
            <v>26.492999999999999</v>
          </cell>
          <cell r="K49">
            <v>14.752945417158811</v>
          </cell>
          <cell r="L49">
            <v>39.232240593847187</v>
          </cell>
          <cell r="M49">
            <v>26.693890340533329</v>
          </cell>
        </row>
        <row r="50">
          <cell r="B50" t="str">
            <v>02_ГТС_87</v>
          </cell>
          <cell r="C50" t="str">
            <v>Республика Башкортостан</v>
          </cell>
          <cell r="D50" t="str">
            <v>ГРС Верхний Авзян</v>
          </cell>
          <cell r="E50">
            <v>6</v>
          </cell>
          <cell r="F50" t="str">
            <v>0,6</v>
          </cell>
          <cell r="G50">
            <v>1.46292</v>
          </cell>
          <cell r="H50">
            <v>0.46400000000000002</v>
          </cell>
          <cell r="I50">
            <v>0.11700000000000001</v>
          </cell>
          <cell r="J50">
            <v>5.42</v>
          </cell>
          <cell r="K50">
            <v>1.6302282594223128</v>
          </cell>
          <cell r="L50">
            <v>4.3960528272905401</v>
          </cell>
          <cell r="M50">
            <v>3.5967978003663976</v>
          </cell>
        </row>
        <row r="51">
          <cell r="B51" t="str">
            <v>02_ГТС_42</v>
          </cell>
          <cell r="C51" t="str">
            <v>Республика Башкортостан</v>
          </cell>
          <cell r="D51" t="str">
            <v>Кабаково</v>
          </cell>
          <cell r="E51">
            <v>30</v>
          </cell>
          <cell r="F51" t="str">
            <v>1,2</v>
          </cell>
          <cell r="G51">
            <v>79.803599999999989</v>
          </cell>
          <cell r="H51">
            <v>17.824999999999999</v>
          </cell>
          <cell r="I51">
            <v>9.6929999999999996</v>
          </cell>
          <cell r="J51">
            <v>2.4820000000000002</v>
          </cell>
          <cell r="K51">
            <v>27.91296051862987</v>
          </cell>
          <cell r="L51">
            <v>95.091982754520998</v>
          </cell>
          <cell r="M51">
            <v>37.440323921988984</v>
          </cell>
        </row>
        <row r="52">
          <cell r="B52" t="str">
            <v>02_ГТС_54</v>
          </cell>
          <cell r="C52" t="str">
            <v>Республика Башкортостан</v>
          </cell>
          <cell r="D52" t="str">
            <v>АГРС КС Поляна</v>
          </cell>
          <cell r="E52">
            <v>5</v>
          </cell>
          <cell r="F52" t="str">
            <v>1,2</v>
          </cell>
          <cell r="G52">
            <v>1.1475600000000001</v>
          </cell>
          <cell r="H52">
            <v>0.33400000000000002</v>
          </cell>
          <cell r="I52">
            <v>0.6</v>
          </cell>
          <cell r="J52">
            <v>4.0659999999999998</v>
          </cell>
          <cell r="K52">
            <v>2.0317000354343389</v>
          </cell>
          <cell r="L52">
            <v>5.1280910735749412</v>
          </cell>
          <cell r="M52">
            <v>4.4017544560525161</v>
          </cell>
        </row>
        <row r="53">
          <cell r="B53" t="str">
            <v>02_ГТС_20</v>
          </cell>
          <cell r="C53" t="str">
            <v>Республика Башкортостан</v>
          </cell>
          <cell r="D53" t="str">
            <v>ГРС Нижнесикиязово</v>
          </cell>
          <cell r="E53">
            <v>1.0269999999999999</v>
          </cell>
          <cell r="F53" t="str">
            <v>1,2</v>
          </cell>
          <cell r="G53">
            <v>0.81468000000000007</v>
          </cell>
          <cell r="H53">
            <v>0.217</v>
          </cell>
          <cell r="I53">
            <v>3.7999999999999999E-2</v>
          </cell>
          <cell r="J53">
            <v>0.77200000000000002</v>
          </cell>
          <cell r="K53">
            <v>0.73818747771931703</v>
          </cell>
          <cell r="L53">
            <v>1.837990799947792</v>
          </cell>
          <cell r="M53">
            <v>1.75659852777053</v>
          </cell>
        </row>
        <row r="54">
          <cell r="B54" t="str">
            <v>02_ГТС_07</v>
          </cell>
          <cell r="C54" t="str">
            <v>Республика Башкортостан</v>
          </cell>
          <cell r="D54" t="str">
            <v>ГРС Бирск</v>
          </cell>
          <cell r="E54">
            <v>30</v>
          </cell>
          <cell r="F54" t="str">
            <v>1,2</v>
          </cell>
          <cell r="G54">
            <v>55.117919999999998</v>
          </cell>
          <cell r="H54">
            <v>14.222</v>
          </cell>
          <cell r="I54">
            <v>1.075</v>
          </cell>
          <cell r="J54">
            <v>14.702999999999999</v>
          </cell>
          <cell r="K54">
            <v>27.830692891656824</v>
          </cell>
          <cell r="L54">
            <v>101.35749203506147</v>
          </cell>
          <cell r="M54">
            <v>39.94795290105629</v>
          </cell>
        </row>
        <row r="55">
          <cell r="B55" t="str">
            <v>02_ГТС_132</v>
          </cell>
          <cell r="C55" t="str">
            <v>Республика Башкортостан</v>
          </cell>
          <cell r="D55" t="str">
            <v>ГРС Тюрюшля</v>
          </cell>
          <cell r="E55">
            <v>10</v>
          </cell>
          <cell r="F55" t="str">
            <v>0,6</v>
          </cell>
          <cell r="G55">
            <v>6.6575999999999995</v>
          </cell>
          <cell r="H55">
            <v>2.2069999999999999</v>
          </cell>
          <cell r="I55">
            <v>0.11700000000000001</v>
          </cell>
          <cell r="J55">
            <v>7.6760000000000002</v>
          </cell>
          <cell r="K55">
            <v>4.23547136905401</v>
          </cell>
          <cell r="L55">
            <v>10.717589235713547</v>
          </cell>
          <cell r="M55">
            <v>8.5000716333055912</v>
          </cell>
        </row>
        <row r="56">
          <cell r="B56" t="str">
            <v>02_ГТС_134</v>
          </cell>
          <cell r="C56" t="str">
            <v>Республика Башкортостан</v>
          </cell>
          <cell r="D56" t="str">
            <v>ГРС Юмагузино</v>
          </cell>
          <cell r="E56">
            <v>30</v>
          </cell>
          <cell r="F56" t="str">
            <v>0,6</v>
          </cell>
          <cell r="G56">
            <v>27.331199999999995</v>
          </cell>
          <cell r="H56">
            <v>8.7449999999999992</v>
          </cell>
          <cell r="I56">
            <v>0.29599999999999999</v>
          </cell>
          <cell r="J56">
            <v>20.959</v>
          </cell>
          <cell r="K56">
            <v>16.334462959304197</v>
          </cell>
          <cell r="L56">
            <v>42.364424887676897</v>
          </cell>
          <cell r="M56">
            <v>28.728440408308529</v>
          </cell>
        </row>
        <row r="57">
          <cell r="B57" t="str">
            <v>02_ГТС_128</v>
          </cell>
          <cell r="C57" t="str">
            <v>Республика Башкортостан</v>
          </cell>
          <cell r="D57" t="str">
            <v>ГРС Сапашево</v>
          </cell>
          <cell r="E57">
            <v>30</v>
          </cell>
          <cell r="F57" t="str">
            <v>1,2</v>
          </cell>
          <cell r="G57">
            <v>5.8692000000000011</v>
          </cell>
          <cell r="H57">
            <v>2.2719999999999998</v>
          </cell>
          <cell r="I57">
            <v>0.02</v>
          </cell>
          <cell r="J57">
            <v>27.707999999999998</v>
          </cell>
          <cell r="K57">
            <v>4.0101750413400623</v>
          </cell>
          <cell r="L57">
            <v>9.2060799222394678</v>
          </cell>
          <cell r="M57">
            <v>7.4495361725277878</v>
          </cell>
        </row>
        <row r="58">
          <cell r="B58" t="str">
            <v>02_ГТС_106</v>
          </cell>
          <cell r="C58" t="str">
            <v>Республика Башкортостан</v>
          </cell>
          <cell r="D58" t="str">
            <v>ГРС Бугульчан</v>
          </cell>
          <cell r="E58">
            <v>30</v>
          </cell>
          <cell r="F58" t="str">
            <v>0,6</v>
          </cell>
          <cell r="G58">
            <v>4.9056000000000006</v>
          </cell>
          <cell r="H58">
            <v>1.9770000000000001</v>
          </cell>
          <cell r="I58">
            <v>0.36</v>
          </cell>
          <cell r="J58">
            <v>27.663</v>
          </cell>
          <cell r="K58">
            <v>3.37652235369913</v>
          </cell>
          <cell r="L58">
            <v>8.1913733190770674</v>
          </cell>
          <cell r="M58">
            <v>7.2490406379172585</v>
          </cell>
        </row>
        <row r="59">
          <cell r="B59" t="str">
            <v>02_ГТС_30</v>
          </cell>
          <cell r="C59" t="str">
            <v>Республика Башкортостан</v>
          </cell>
          <cell r="D59" t="str">
            <v>ГРС Чураево</v>
          </cell>
          <cell r="E59">
            <v>10</v>
          </cell>
          <cell r="F59" t="str">
            <v>1,2</v>
          </cell>
          <cell r="G59">
            <v>1.33152</v>
          </cell>
          <cell r="H59">
            <v>0.41599999999999998</v>
          </cell>
          <cell r="I59">
            <v>0.19</v>
          </cell>
          <cell r="J59">
            <v>9.3940000000000001</v>
          </cell>
          <cell r="K59">
            <v>1.843239774508751</v>
          </cell>
          <cell r="L59">
            <v>4.584491173614353</v>
          </cell>
          <cell r="M59">
            <v>4.3115454967316511</v>
          </cell>
        </row>
        <row r="60">
          <cell r="B60" t="str">
            <v>02_ГТС_18</v>
          </cell>
          <cell r="C60" t="str">
            <v>Республика Башкортостан</v>
          </cell>
          <cell r="D60" t="str">
            <v>ГРС Мишкино</v>
          </cell>
          <cell r="E60">
            <v>10</v>
          </cell>
          <cell r="F60" t="str">
            <v>1,2</v>
          </cell>
          <cell r="G60">
            <v>9.2856000000000005</v>
          </cell>
          <cell r="H60">
            <v>2.734</v>
          </cell>
          <cell r="I60">
            <v>1.2270000000000001</v>
          </cell>
          <cell r="J60">
            <v>6.0389999999999997</v>
          </cell>
          <cell r="K60">
            <v>8.1832290593793626</v>
          </cell>
          <cell r="L60">
            <v>20.474534051410696</v>
          </cell>
          <cell r="M60">
            <v>15.889052414296517</v>
          </cell>
        </row>
        <row r="61">
          <cell r="B61" t="str">
            <v>02_ГТС_08</v>
          </cell>
          <cell r="C61" t="str">
            <v>Республика Башкортостан</v>
          </cell>
          <cell r="D61" t="str">
            <v>ГРС Бураево</v>
          </cell>
          <cell r="E61">
            <v>16</v>
          </cell>
          <cell r="F61" t="str">
            <v>1,2</v>
          </cell>
          <cell r="G61">
            <v>18.939119999999999</v>
          </cell>
          <cell r="H61">
            <v>5.67</v>
          </cell>
          <cell r="I61">
            <v>1.127</v>
          </cell>
          <cell r="J61">
            <v>9.2029999999999994</v>
          </cell>
          <cell r="K61">
            <v>13.024162235584667</v>
          </cell>
          <cell r="L61">
            <v>32.696729708849944</v>
          </cell>
          <cell r="M61">
            <v>23.821299098417711</v>
          </cell>
        </row>
        <row r="62">
          <cell r="B62" t="str">
            <v>02_ГТС_34</v>
          </cell>
          <cell r="C62" t="str">
            <v>Республика Башкортостан</v>
          </cell>
          <cell r="D62" t="str">
            <v>Алаторка</v>
          </cell>
          <cell r="E62">
            <v>30</v>
          </cell>
          <cell r="F62" t="str">
            <v>1,2</v>
          </cell>
          <cell r="G62">
            <v>13.753200000000001</v>
          </cell>
          <cell r="H62">
            <v>4.0419999999999998</v>
          </cell>
          <cell r="I62">
            <v>23.585999999999999</v>
          </cell>
          <cell r="J62">
            <v>2.3719999999999999</v>
          </cell>
          <cell r="K62">
            <v>29.088371094169439</v>
          </cell>
          <cell r="L62">
            <v>63.798090853863926</v>
          </cell>
          <cell r="M62">
            <v>25.430395722269008</v>
          </cell>
        </row>
        <row r="63">
          <cell r="B63" t="str">
            <v>02_ГТС_27</v>
          </cell>
          <cell r="C63" t="str">
            <v>Республика Башкортостан</v>
          </cell>
          <cell r="D63" t="str">
            <v>ГРС Татышлы</v>
          </cell>
          <cell r="E63">
            <v>10</v>
          </cell>
          <cell r="F63" t="str">
            <v>1,2</v>
          </cell>
          <cell r="G63">
            <v>14.997119999999999</v>
          </cell>
          <cell r="H63">
            <v>4.7190000000000003</v>
          </cell>
          <cell r="I63">
            <v>0.60699999999999998</v>
          </cell>
          <cell r="J63">
            <v>4.6740000000000004</v>
          </cell>
          <cell r="K63">
            <v>9.7548596596155921</v>
          </cell>
          <cell r="L63">
            <v>26.208434094794477</v>
          </cell>
          <cell r="M63">
            <v>17.238387505427646</v>
          </cell>
        </row>
        <row r="64">
          <cell r="B64" t="str">
            <v>02_ГТС_125</v>
          </cell>
          <cell r="C64" t="str">
            <v>Республика Башкортостан</v>
          </cell>
          <cell r="D64" t="str">
            <v>ГРС Салават-2</v>
          </cell>
          <cell r="E64">
            <v>341.6</v>
          </cell>
          <cell r="F64" t="str">
            <v>1,2/1,2/1,2/1,2</v>
          </cell>
          <cell r="G64">
            <v>462.52800000000002</v>
          </cell>
          <cell r="H64">
            <v>80.123000000000005</v>
          </cell>
          <cell r="I64">
            <v>2.036</v>
          </cell>
          <cell r="J64" t="str">
            <v>259,441 (в том числе 75,220HO)</v>
          </cell>
          <cell r="K64">
            <v>103.48534770750564</v>
          </cell>
          <cell r="L64">
            <v>557.60134962399002</v>
          </cell>
          <cell r="M64">
            <v>40.758733190030505</v>
          </cell>
        </row>
        <row r="65">
          <cell r="B65" t="str">
            <v>02_ГТС_52</v>
          </cell>
          <cell r="C65" t="str">
            <v>Республика Башкортостан</v>
          </cell>
          <cell r="D65" t="str">
            <v>Шемякский</v>
          </cell>
          <cell r="E65">
            <v>10.9</v>
          </cell>
          <cell r="F65" t="str">
            <v>1,2</v>
          </cell>
          <cell r="G65">
            <v>15.5928</v>
          </cell>
          <cell r="H65">
            <v>5.234</v>
          </cell>
          <cell r="I65">
            <v>1.08</v>
          </cell>
          <cell r="J65">
            <v>4.5860000000000003</v>
          </cell>
          <cell r="K65">
            <v>8.9419070063352297</v>
          </cell>
          <cell r="L65">
            <v>23.925589405278664</v>
          </cell>
          <cell r="M65">
            <v>12.003911651108425</v>
          </cell>
        </row>
        <row r="66">
          <cell r="B66" t="str">
            <v>02_ГТС_118</v>
          </cell>
          <cell r="C66" t="str">
            <v>Республика Башкортостан</v>
          </cell>
          <cell r="D66" t="str">
            <v>ГРС Мелеуз</v>
          </cell>
          <cell r="E66">
            <v>317</v>
          </cell>
          <cell r="F66" t="str">
            <v>0,3/1,2/1,2</v>
          </cell>
          <cell r="G66">
            <v>127.896</v>
          </cell>
          <cell r="H66">
            <v>40.363</v>
          </cell>
          <cell r="I66">
            <v>0.55500000000000005</v>
          </cell>
          <cell r="J66">
            <v>276.08199999999999</v>
          </cell>
          <cell r="K66">
            <v>68.922173306131214</v>
          </cell>
          <cell r="L66">
            <v>207.38779424154237</v>
          </cell>
          <cell r="M66">
            <v>51.263139371470075</v>
          </cell>
        </row>
        <row r="67">
          <cell r="B67" t="str">
            <v>02_ГТС_103</v>
          </cell>
          <cell r="C67" t="str">
            <v>Республика Башкортостан</v>
          </cell>
          <cell r="D67" t="str">
            <v>ГРС Юлдыбаево</v>
          </cell>
          <cell r="E67">
            <v>36</v>
          </cell>
          <cell r="F67" t="str">
            <v>1,2</v>
          </cell>
          <cell r="G67">
            <v>6.3597600000000005</v>
          </cell>
          <cell r="H67">
            <v>0.97799999999999998</v>
          </cell>
          <cell r="I67">
            <v>6.4240000000000004</v>
          </cell>
          <cell r="J67">
            <v>28.597999999999999</v>
          </cell>
          <cell r="K67">
            <v>13.730620481047996</v>
          </cell>
          <cell r="L67">
            <v>25.619115245326412</v>
          </cell>
          <cell r="M67">
            <v>12.90808438746847</v>
          </cell>
        </row>
        <row r="68">
          <cell r="B68" t="str">
            <v>02_ГТС_46</v>
          </cell>
          <cell r="C68" t="str">
            <v>Республика Башкортостан</v>
          </cell>
          <cell r="D68" t="str">
            <v>Прибельский</v>
          </cell>
          <cell r="E68">
            <v>15</v>
          </cell>
          <cell r="F68" t="str">
            <v>1,2</v>
          </cell>
          <cell r="G68">
            <v>8.76</v>
          </cell>
          <cell r="H68">
            <v>6.7210000000000001</v>
          </cell>
          <cell r="I68">
            <v>3.1</v>
          </cell>
          <cell r="J68">
            <v>5.1790000000000003</v>
          </cell>
          <cell r="K68">
            <v>6.5532051970364007</v>
          </cell>
          <cell r="L68">
            <v>23.551935902874156</v>
          </cell>
          <cell r="M68">
            <v>12.664831463582962</v>
          </cell>
        </row>
        <row r="69">
          <cell r="B69" t="str">
            <v>02_ГТС_31, 02_ГТС_32</v>
          </cell>
          <cell r="C69" t="str">
            <v>Республика Башкортостан</v>
          </cell>
          <cell r="D69" t="str">
            <v>ГРС Янаул-10</v>
          </cell>
          <cell r="E69">
            <v>40</v>
          </cell>
          <cell r="F69" t="str">
            <v>1,2</v>
          </cell>
          <cell r="G69">
            <v>41.907839999999993</v>
          </cell>
        </row>
      </sheetData>
      <sheetData sheetId="2">
        <row r="5">
          <cell r="A5" t="str">
            <v>ГРС Большеустьикинское</v>
          </cell>
          <cell r="B5" t="str">
            <v>1,2</v>
          </cell>
          <cell r="C5">
            <v>21.374400000000001</v>
          </cell>
        </row>
        <row r="6">
          <cell r="A6" t="str">
            <v>ГРС КС Аркаулово</v>
          </cell>
          <cell r="B6" t="str">
            <v>1,2/1,2/1,2/1,2</v>
          </cell>
          <cell r="C6">
            <v>2.1637200000000001</v>
          </cell>
        </row>
        <row r="7">
          <cell r="A7" t="str">
            <v xml:space="preserve">ГРС Куршалино </v>
          </cell>
          <cell r="B7" t="str">
            <v>1,2</v>
          </cell>
          <cell r="C7">
            <v>1.2176400000000001</v>
          </cell>
        </row>
        <row r="8">
          <cell r="A8" t="str">
            <v xml:space="preserve">ГРС Малояз </v>
          </cell>
          <cell r="B8" t="str">
            <v>1,2</v>
          </cell>
          <cell r="C8">
            <v>9.1804800000000011</v>
          </cell>
        </row>
        <row r="9">
          <cell r="A9" t="str">
            <v xml:space="preserve">ГРС Месягутово </v>
          </cell>
          <cell r="B9" t="str">
            <v>1,2</v>
          </cell>
          <cell r="C9">
            <v>32.7624</v>
          </cell>
        </row>
        <row r="10">
          <cell r="A10" t="str">
            <v xml:space="preserve">ГРС Янган-Тау </v>
          </cell>
          <cell r="B10" t="str">
            <v>1,2</v>
          </cell>
          <cell r="C10">
            <v>6.351</v>
          </cell>
        </row>
        <row r="11">
          <cell r="A11" t="str">
            <v>ГРС Бирск</v>
          </cell>
          <cell r="B11" t="str">
            <v>1,2</v>
          </cell>
          <cell r="C11">
            <v>55.117919999999998</v>
          </cell>
        </row>
        <row r="12">
          <cell r="A12" t="str">
            <v>ГРС Бураево</v>
          </cell>
          <cell r="B12" t="str">
            <v>1,2</v>
          </cell>
          <cell r="C12">
            <v>18.939119999999999</v>
          </cell>
        </row>
        <row r="13">
          <cell r="A13" t="str">
            <v>ГРС Верхнеяркеево</v>
          </cell>
          <cell r="B13" t="str">
            <v>1,2</v>
          </cell>
          <cell r="C13">
            <v>22.197839999999999</v>
          </cell>
        </row>
        <row r="14">
          <cell r="A14" t="str">
            <v>ГРС Дюртюли</v>
          </cell>
          <cell r="B14" t="str">
            <v>1,2</v>
          </cell>
          <cell r="C14">
            <v>53.655000000000001</v>
          </cell>
        </row>
        <row r="15">
          <cell r="A15" t="str">
            <v>ГРС Калтасы</v>
          </cell>
          <cell r="B15" t="str">
            <v>1,2</v>
          </cell>
          <cell r="C15">
            <v>10.476959999999998</v>
          </cell>
        </row>
        <row r="16">
          <cell r="A16" t="str">
            <v>ГРС Карача-Елга</v>
          </cell>
          <cell r="B16" t="str">
            <v>1,2</v>
          </cell>
          <cell r="C16">
            <v>3.1886399999999995</v>
          </cell>
        </row>
        <row r="17">
          <cell r="A17" t="str">
            <v>ГРС Кармановской ГРЭС</v>
          </cell>
          <cell r="B17" t="str">
            <v>1,2/1,2</v>
          </cell>
          <cell r="C17">
            <v>1944.5447999999999</v>
          </cell>
        </row>
        <row r="18">
          <cell r="A18" t="str">
            <v>ГРС Краснохолмск</v>
          </cell>
          <cell r="B18" t="str">
            <v>1,2</v>
          </cell>
          <cell r="C18">
            <v>11.133959999999998</v>
          </cell>
        </row>
        <row r="19">
          <cell r="A19" t="str">
            <v>ГРС КС Москово</v>
          </cell>
          <cell r="B19" t="str">
            <v>1,2/1,2</v>
          </cell>
          <cell r="C19">
            <v>5.7378</v>
          </cell>
        </row>
        <row r="20">
          <cell r="A20" t="str">
            <v>ГРС Кушнаренково</v>
          </cell>
          <cell r="B20" t="str">
            <v>1,2</v>
          </cell>
          <cell r="C20">
            <v>27.672839999999997</v>
          </cell>
        </row>
        <row r="21">
          <cell r="A21" t="str">
            <v>ГРС Манчарово</v>
          </cell>
          <cell r="B21" t="str">
            <v>1,2</v>
          </cell>
          <cell r="C21">
            <v>10.70472</v>
          </cell>
        </row>
        <row r="22">
          <cell r="A22" t="str">
            <v>ГРС Мишкино</v>
          </cell>
          <cell r="B22" t="str">
            <v>1,2</v>
          </cell>
          <cell r="C22">
            <v>9.2856000000000005</v>
          </cell>
        </row>
        <row r="23">
          <cell r="A23" t="str">
            <v>ГРС Нефтекамск</v>
          </cell>
          <cell r="B23" t="str">
            <v>1,2/1,2</v>
          </cell>
          <cell r="C23">
            <v>200.98944</v>
          </cell>
        </row>
        <row r="24">
          <cell r="A24" t="str">
            <v>ГРС Нижнесикиязово</v>
          </cell>
          <cell r="B24" t="str">
            <v>1,2</v>
          </cell>
          <cell r="C24">
            <v>0.81468000000000007</v>
          </cell>
        </row>
        <row r="25">
          <cell r="A25" t="str">
            <v>ГРС Новонагаево</v>
          </cell>
          <cell r="B25" t="str">
            <v>1,2</v>
          </cell>
          <cell r="C25">
            <v>29.967959999999998</v>
          </cell>
        </row>
        <row r="26">
          <cell r="A26" t="str">
            <v>ГРС Редькино</v>
          </cell>
          <cell r="B26" t="str">
            <v>1,2</v>
          </cell>
          <cell r="C26">
            <v>8.2256400000000003</v>
          </cell>
        </row>
        <row r="27">
          <cell r="A27" t="str">
            <v>ГРС Русский Ангасяк</v>
          </cell>
          <cell r="B27" t="str">
            <v>1,2</v>
          </cell>
          <cell r="C27">
            <v>4.8968400000000001</v>
          </cell>
        </row>
        <row r="28">
          <cell r="A28" t="str">
            <v>ГРС Сейтяково</v>
          </cell>
          <cell r="B28" t="str">
            <v>1,2</v>
          </cell>
          <cell r="C28">
            <v>17.300999999999998</v>
          </cell>
        </row>
        <row r="29">
          <cell r="A29" t="str">
            <v>ГРС Силантьево</v>
          </cell>
          <cell r="B29" t="str">
            <v>1,2</v>
          </cell>
          <cell r="C29">
            <v>1.3578000000000001</v>
          </cell>
        </row>
        <row r="30">
          <cell r="A30" t="str">
            <v>ГРС Старобазаново</v>
          </cell>
          <cell r="B30" t="str">
            <v>1,2</v>
          </cell>
          <cell r="C30">
            <v>2.7593999999999999</v>
          </cell>
        </row>
        <row r="31">
          <cell r="A31" t="str">
            <v>ГРС Татышлы</v>
          </cell>
          <cell r="B31" t="str">
            <v>1,2</v>
          </cell>
          <cell r="C31">
            <v>14.997119999999999</v>
          </cell>
        </row>
        <row r="32">
          <cell r="A32" t="str">
            <v>ГРС Телепаново</v>
          </cell>
          <cell r="B32" t="str">
            <v>1,2</v>
          </cell>
          <cell r="C32">
            <v>17.432400000000001</v>
          </cell>
        </row>
        <row r="33">
          <cell r="A33" t="str">
            <v>ГРС Челкаково</v>
          </cell>
          <cell r="B33" t="str">
            <v>1,2</v>
          </cell>
          <cell r="C33">
            <v>1.33152</v>
          </cell>
        </row>
        <row r="34">
          <cell r="A34" t="str">
            <v>ГРС Чураево</v>
          </cell>
          <cell r="B34" t="str">
            <v>1,2</v>
          </cell>
          <cell r="C34">
            <v>1.33152</v>
          </cell>
        </row>
        <row r="35">
          <cell r="A35" t="str">
            <v>ГРС Янаул-10</v>
          </cell>
          <cell r="B35" t="str">
            <v>1,2</v>
          </cell>
          <cell r="C35">
            <v>41.907839999999993</v>
          </cell>
        </row>
        <row r="36">
          <cell r="A36" t="str">
            <v>ГРС Янаул-30</v>
          </cell>
          <cell r="B36" t="str">
            <v>1,2</v>
          </cell>
          <cell r="C36">
            <v>0</v>
          </cell>
        </row>
        <row r="37">
          <cell r="A37" t="str">
            <v>Акбердино</v>
          </cell>
          <cell r="B37" t="str">
            <v>1,2</v>
          </cell>
          <cell r="C37">
            <v>29.083199999999998</v>
          </cell>
        </row>
        <row r="38">
          <cell r="A38" t="str">
            <v>Алаторка</v>
          </cell>
          <cell r="B38" t="str">
            <v>1,2</v>
          </cell>
          <cell r="C38">
            <v>13.753200000000001</v>
          </cell>
        </row>
        <row r="39">
          <cell r="A39" t="str">
            <v>Архангельское</v>
          </cell>
          <cell r="B39" t="str">
            <v>1,2</v>
          </cell>
          <cell r="C39">
            <v>9.9863999999999997</v>
          </cell>
        </row>
        <row r="40">
          <cell r="A40" t="str">
            <v>ББСН КС Кармаскалы</v>
          </cell>
          <cell r="B40" t="str">
            <v>1,2</v>
          </cell>
          <cell r="C40">
            <v>2.1286799999999997</v>
          </cell>
        </row>
        <row r="41">
          <cell r="A41" t="str">
            <v>Благовещенск</v>
          </cell>
          <cell r="B41" t="str">
            <v>1,2/1,2</v>
          </cell>
          <cell r="C41">
            <v>366.43079999999998</v>
          </cell>
        </row>
        <row r="42">
          <cell r="A42" t="str">
            <v>Болотино</v>
          </cell>
          <cell r="B42" t="str">
            <v>1,2</v>
          </cell>
          <cell r="C42">
            <v>1.15632</v>
          </cell>
        </row>
        <row r="43">
          <cell r="A43" t="str">
            <v>Бузовьязы</v>
          </cell>
          <cell r="B43" t="str">
            <v>1,2</v>
          </cell>
          <cell r="C43">
            <v>10.95</v>
          </cell>
        </row>
        <row r="44">
          <cell r="A44" t="str">
            <v>Затон-2</v>
          </cell>
          <cell r="B44" t="str">
            <v>2,5/1,2/0,6</v>
          </cell>
          <cell r="C44">
            <v>932.50199999999995</v>
          </cell>
        </row>
        <row r="45">
          <cell r="A45" t="str">
            <v>Исмагилово</v>
          </cell>
          <cell r="B45" t="str">
            <v>1,2</v>
          </cell>
          <cell r="C45">
            <v>5.8692000000000011</v>
          </cell>
        </row>
        <row r="46">
          <cell r="A46" t="str">
            <v>Кабаково</v>
          </cell>
          <cell r="B46" t="str">
            <v>1,2</v>
          </cell>
          <cell r="C46">
            <v>79.803599999999989</v>
          </cell>
        </row>
        <row r="47">
          <cell r="A47" t="str">
            <v>Кармаскалы</v>
          </cell>
          <cell r="B47" t="str">
            <v>1,2</v>
          </cell>
          <cell r="C47">
            <v>34.952400000000004</v>
          </cell>
        </row>
        <row r="48">
          <cell r="A48" t="str">
            <v>Куезбашево</v>
          </cell>
          <cell r="B48" t="str">
            <v>1,2</v>
          </cell>
          <cell r="C48">
            <v>6.1319999999999988</v>
          </cell>
        </row>
        <row r="49">
          <cell r="A49" t="str">
            <v>Ново-Александровка</v>
          </cell>
          <cell r="B49" t="str">
            <v>1,2/1,2/1,2/1,2</v>
          </cell>
          <cell r="C49">
            <v>2600.8439999999996</v>
          </cell>
        </row>
        <row r="50">
          <cell r="A50" t="str">
            <v>Прибельский</v>
          </cell>
          <cell r="B50" t="str">
            <v>1,2</v>
          </cell>
          <cell r="C50">
            <v>8.76</v>
          </cell>
        </row>
        <row r="51">
          <cell r="A51" t="str">
            <v>Таптыково</v>
          </cell>
          <cell r="B51" t="str">
            <v>1,2</v>
          </cell>
          <cell r="C51">
            <v>22.9512</v>
          </cell>
        </row>
        <row r="52">
          <cell r="A52" t="str">
            <v>Толбазы</v>
          </cell>
          <cell r="B52" t="str">
            <v>1,2</v>
          </cell>
          <cell r="C52">
            <v>26.104800000000004</v>
          </cell>
        </row>
        <row r="53">
          <cell r="A53" t="str">
            <v>Турбаслы</v>
          </cell>
          <cell r="B53" t="str">
            <v>1,2</v>
          </cell>
          <cell r="C53">
            <v>4.8267600000000002</v>
          </cell>
        </row>
        <row r="54">
          <cell r="A54" t="str">
            <v>Турушла</v>
          </cell>
          <cell r="B54" t="str">
            <v>1,2</v>
          </cell>
          <cell r="C54">
            <v>7.5335999999999999</v>
          </cell>
        </row>
        <row r="55">
          <cell r="A55" t="str">
            <v xml:space="preserve">Шакша </v>
          </cell>
          <cell r="B55" t="str">
            <v>1,2</v>
          </cell>
          <cell r="C55">
            <v>193.24559999999997</v>
          </cell>
        </row>
        <row r="56">
          <cell r="A56" t="str">
            <v>Шемякский</v>
          </cell>
          <cell r="B56" t="str">
            <v>1,2</v>
          </cell>
          <cell r="C56">
            <v>15.5928</v>
          </cell>
        </row>
        <row r="57">
          <cell r="A57" t="str">
            <v xml:space="preserve">Юматово </v>
          </cell>
          <cell r="B57" t="str">
            <v>1,2</v>
          </cell>
          <cell r="C57">
            <v>26.104800000000004</v>
          </cell>
        </row>
        <row r="58">
          <cell r="A58" t="str">
            <v>АГРС КС Поляна</v>
          </cell>
          <cell r="B58" t="str">
            <v>1,2</v>
          </cell>
          <cell r="C58">
            <v>1.1475600000000001</v>
          </cell>
        </row>
        <row r="59">
          <cell r="A59" t="str">
            <v>Аскино</v>
          </cell>
          <cell r="B59" t="str">
            <v>1,2</v>
          </cell>
          <cell r="C59">
            <v>10.459440000000001</v>
          </cell>
        </row>
        <row r="60">
          <cell r="A60" t="str">
            <v>Караидель</v>
          </cell>
          <cell r="B60" t="str">
            <v>1,2</v>
          </cell>
          <cell r="C60">
            <v>11.554440000000001</v>
          </cell>
        </row>
        <row r="61">
          <cell r="A61" t="str">
            <v>Красная Горка</v>
          </cell>
          <cell r="B61" t="str">
            <v>1,2</v>
          </cell>
          <cell r="C61">
            <v>11.61576</v>
          </cell>
        </row>
        <row r="62">
          <cell r="A62" t="str">
            <v>Красный Ключ</v>
          </cell>
          <cell r="B62" t="str">
            <v>1,2</v>
          </cell>
          <cell r="C62">
            <v>7.4897999999999989</v>
          </cell>
        </row>
        <row r="63">
          <cell r="A63" t="str">
            <v>Наратово</v>
          </cell>
          <cell r="B63" t="str">
            <v>1,2</v>
          </cell>
          <cell r="C63">
            <v>0.64824000000000004</v>
          </cell>
        </row>
        <row r="64">
          <cell r="A64" t="str">
            <v>Татарский Урюш</v>
          </cell>
          <cell r="B64" t="str">
            <v>1,2</v>
          </cell>
          <cell r="C64">
            <v>0.55188000000000004</v>
          </cell>
        </row>
        <row r="65">
          <cell r="A65" t="str">
            <v>ГРС Арсланово</v>
          </cell>
          <cell r="B65" t="str">
            <v>1,2</v>
          </cell>
          <cell r="C65">
            <v>1.9359600000000001</v>
          </cell>
        </row>
        <row r="66">
          <cell r="A66" t="str">
            <v>ГРС Белебей</v>
          </cell>
          <cell r="B66" t="str">
            <v>0,3/0,6/1,2</v>
          </cell>
          <cell r="C66">
            <v>128.76324</v>
          </cell>
        </row>
        <row r="67">
          <cell r="A67" t="str">
            <v>ГРС Бижбуляк</v>
          </cell>
          <cell r="B67" t="str">
            <v>0,6/1,2</v>
          </cell>
          <cell r="C67">
            <v>20.840040000000002</v>
          </cell>
        </row>
        <row r="68">
          <cell r="A68" t="str">
            <v>ГРС Бик-Кармалы</v>
          </cell>
          <cell r="B68" t="str">
            <v>1,2</v>
          </cell>
          <cell r="C68">
            <v>8.9001599999999996</v>
          </cell>
        </row>
        <row r="69">
          <cell r="A69" t="str">
            <v>ГРС Богады</v>
          </cell>
          <cell r="B69" t="str">
            <v>1,2</v>
          </cell>
          <cell r="C69">
            <v>51.088319999999996</v>
          </cell>
        </row>
        <row r="70">
          <cell r="A70" t="str">
            <v>ГРС Давлеканово</v>
          </cell>
          <cell r="B70" t="str">
            <v>1,2/1,2</v>
          </cell>
          <cell r="C70">
            <v>90.403200000000012</v>
          </cell>
        </row>
        <row r="71">
          <cell r="A71" t="str">
            <v>ГРС Елань-Чишмы</v>
          </cell>
          <cell r="B71" t="str">
            <v>1,2</v>
          </cell>
          <cell r="C71">
            <v>11.861040000000001</v>
          </cell>
        </row>
        <row r="72">
          <cell r="A72" t="str">
            <v>ГРС Кандры</v>
          </cell>
          <cell r="B72" t="str">
            <v>0,6</v>
          </cell>
          <cell r="C72">
            <v>18.825239999999997</v>
          </cell>
        </row>
        <row r="73">
          <cell r="A73" t="str">
            <v>ГРС Киргиз-Мияки</v>
          </cell>
          <cell r="B73" t="str">
            <v>1,2</v>
          </cell>
          <cell r="C73">
            <v>42.521039999999999</v>
          </cell>
        </row>
        <row r="74">
          <cell r="A74" t="str">
            <v>ГРС Константиновка</v>
          </cell>
          <cell r="B74" t="str">
            <v>0,6</v>
          </cell>
          <cell r="C74">
            <v>18.825239999999997</v>
          </cell>
        </row>
        <row r="75">
          <cell r="A75" t="str">
            <v>ГРС Ново-Михайловка</v>
          </cell>
          <cell r="B75" t="str">
            <v>1,2</v>
          </cell>
          <cell r="C75">
            <v>20.840040000000002</v>
          </cell>
        </row>
        <row r="76">
          <cell r="A76" t="str">
            <v>ГРС Октябрьский</v>
          </cell>
          <cell r="B76" t="str">
            <v>1,2/1,2/1,2</v>
          </cell>
          <cell r="C76">
            <v>177.34620000000001</v>
          </cell>
        </row>
        <row r="77">
          <cell r="A77" t="str">
            <v>ГРС Приютово</v>
          </cell>
          <cell r="B77" t="str">
            <v>1,2/1,2</v>
          </cell>
          <cell r="C77">
            <v>28.802879999999998</v>
          </cell>
        </row>
        <row r="78">
          <cell r="A78" t="str">
            <v>ГРС Стерлибашево</v>
          </cell>
          <cell r="B78" t="str">
            <v>1,2</v>
          </cell>
          <cell r="C78">
            <v>20.34948</v>
          </cell>
        </row>
        <row r="79">
          <cell r="A79" t="str">
            <v>ГРС Субханкулово</v>
          </cell>
          <cell r="B79" t="str">
            <v>1,2</v>
          </cell>
          <cell r="C79">
            <v>16.153440000000003</v>
          </cell>
        </row>
        <row r="80">
          <cell r="A80" t="str">
            <v>ГРС Султанмуратово</v>
          </cell>
          <cell r="B80" t="str">
            <v>1,2</v>
          </cell>
          <cell r="C80">
            <v>1.5470160000000002</v>
          </cell>
        </row>
        <row r="81">
          <cell r="A81" t="str">
            <v>ГРС Туймазы</v>
          </cell>
          <cell r="B81" t="str">
            <v>1,2/1,2/1,2/0,6/0,6/0,6/1,2</v>
          </cell>
          <cell r="C81">
            <v>137.00640000000001</v>
          </cell>
        </row>
        <row r="82">
          <cell r="A82" t="str">
            <v>ГРС Чишмы</v>
          </cell>
          <cell r="B82" t="str">
            <v>1,2</v>
          </cell>
          <cell r="C82">
            <v>78.927600000000012</v>
          </cell>
        </row>
        <row r="83">
          <cell r="A83" t="str">
            <v>ГРС Языково</v>
          </cell>
          <cell r="B83" t="str">
            <v>1,2</v>
          </cell>
          <cell r="C83">
            <v>31.010399999999997</v>
          </cell>
        </row>
        <row r="84">
          <cell r="A84" t="str">
            <v>ГРС Азналкино</v>
          </cell>
          <cell r="B84" t="str">
            <v>0,6</v>
          </cell>
          <cell r="C84">
            <v>0.56064000000000003</v>
          </cell>
        </row>
        <row r="85">
          <cell r="A85" t="str">
            <v>ГРС Акъяр</v>
          </cell>
          <cell r="B85" t="str">
            <v>1,2</v>
          </cell>
          <cell r="C85">
            <v>31.711199999999998</v>
          </cell>
        </row>
        <row r="86">
          <cell r="A86" t="str">
            <v>ГРС Амангильдино</v>
          </cell>
          <cell r="B86" t="str">
            <v>0,6</v>
          </cell>
          <cell r="C86">
            <v>5.3961600000000001</v>
          </cell>
        </row>
        <row r="87">
          <cell r="A87" t="str">
            <v xml:space="preserve">ГРС Аскарово </v>
          </cell>
          <cell r="B87" t="str">
            <v>1,2</v>
          </cell>
          <cell r="C87">
            <v>16.863</v>
          </cell>
        </row>
        <row r="88">
          <cell r="A88" t="str">
            <v>ГРС Баймак</v>
          </cell>
          <cell r="B88" t="str">
            <v>1,2/1,2</v>
          </cell>
          <cell r="C88">
            <v>22.337999999999997</v>
          </cell>
        </row>
        <row r="89">
          <cell r="A89" t="str">
            <v>ГРС Белорецк-1</v>
          </cell>
          <cell r="B89" t="str">
            <v>1,2</v>
          </cell>
          <cell r="C89">
            <v>89.965199999999996</v>
          </cell>
        </row>
        <row r="90">
          <cell r="A90" t="str">
            <v>ГРС Белорецк-2</v>
          </cell>
          <cell r="B90" t="str">
            <v>1,2</v>
          </cell>
          <cell r="C90">
            <v>89.965199999999996</v>
          </cell>
        </row>
        <row r="91">
          <cell r="A91" t="str">
            <v>ГРС Верхний Авзян</v>
          </cell>
          <cell r="B91" t="str">
            <v>0,6</v>
          </cell>
          <cell r="C91">
            <v>1.46292</v>
          </cell>
        </row>
        <row r="92">
          <cell r="A92" t="str">
            <v xml:space="preserve">ГРС Давлетово </v>
          </cell>
          <cell r="B92" t="str">
            <v>1,2</v>
          </cell>
          <cell r="C92">
            <v>7.0956000000000001</v>
          </cell>
        </row>
        <row r="93">
          <cell r="A93" t="str">
            <v>ГРС Зилаир</v>
          </cell>
          <cell r="B93" t="str">
            <v>1,2</v>
          </cell>
          <cell r="C93">
            <v>4.555200000000001</v>
          </cell>
        </row>
        <row r="94">
          <cell r="A94" t="str">
            <v>ГРС Инзер</v>
          </cell>
          <cell r="B94" t="str">
            <v>1,2</v>
          </cell>
          <cell r="C94">
            <v>5.4312000000000005</v>
          </cell>
        </row>
        <row r="95">
          <cell r="A95" t="str">
            <v>ГРС Кага</v>
          </cell>
          <cell r="B95" t="str">
            <v>0,6</v>
          </cell>
          <cell r="C95">
            <v>0.42048000000000002</v>
          </cell>
        </row>
        <row r="96">
          <cell r="A96" t="str">
            <v>ГРС Красная Башкирия</v>
          </cell>
          <cell r="B96" t="str">
            <v>1,2</v>
          </cell>
          <cell r="C96">
            <v>45.201600000000006</v>
          </cell>
        </row>
        <row r="97">
          <cell r="A97" t="str">
            <v>ГРС Миндяк</v>
          </cell>
          <cell r="B97" t="str">
            <v>1,2</v>
          </cell>
          <cell r="C97">
            <v>8.6986799999999995</v>
          </cell>
        </row>
        <row r="98">
          <cell r="A98" t="str">
            <v>ГРС Серменево</v>
          </cell>
          <cell r="B98" t="str">
            <v>0,6</v>
          </cell>
          <cell r="C98">
            <v>4.1785199999999998</v>
          </cell>
        </row>
        <row r="99">
          <cell r="A99" t="str">
            <v>ГРС Сибай</v>
          </cell>
          <cell r="B99" t="str">
            <v>1,2/1,2</v>
          </cell>
          <cell r="C99">
            <v>114.8436</v>
          </cell>
        </row>
        <row r="100">
          <cell r="A100" t="str">
            <v>ГРС Старосубхангулово</v>
          </cell>
          <cell r="B100" t="str">
            <v>1,2</v>
          </cell>
          <cell r="C100">
            <v>5.6764800000000006</v>
          </cell>
        </row>
        <row r="101">
          <cell r="A101" t="str">
            <v>ГРС Тазларово</v>
          </cell>
          <cell r="B101" t="str">
            <v>1,2</v>
          </cell>
          <cell r="C101">
            <v>16.293600000000001</v>
          </cell>
        </row>
        <row r="102">
          <cell r="A102" t="str">
            <v xml:space="preserve">ГРС Татлы </v>
          </cell>
          <cell r="B102" t="str">
            <v>1,2</v>
          </cell>
          <cell r="C102">
            <v>28.794119999999996</v>
          </cell>
        </row>
        <row r="103">
          <cell r="A103" t="str">
            <v>ГРС Узян</v>
          </cell>
          <cell r="B103" t="str">
            <v>0,6</v>
          </cell>
          <cell r="C103">
            <v>0.73584000000000005</v>
          </cell>
        </row>
        <row r="104">
          <cell r="A104" t="str">
            <v>ГРС Укшук</v>
          </cell>
          <cell r="B104" t="str">
            <v>1,2</v>
          </cell>
          <cell r="C104">
            <v>31.798800000000004</v>
          </cell>
        </row>
        <row r="105">
          <cell r="A105" t="str">
            <v>ГРС Учалы</v>
          </cell>
          <cell r="B105" t="str">
            <v>1,2/1,2</v>
          </cell>
          <cell r="C105">
            <v>115.5444</v>
          </cell>
        </row>
        <row r="106">
          <cell r="A106" t="str">
            <v>ГРС Целинный</v>
          </cell>
          <cell r="B106" t="str">
            <v>1,2</v>
          </cell>
          <cell r="C106">
            <v>2.6805599999999998</v>
          </cell>
        </row>
        <row r="107">
          <cell r="A107" t="str">
            <v>ГРС Юлдыбаево</v>
          </cell>
          <cell r="B107" t="str">
            <v>1,2</v>
          </cell>
          <cell r="C107">
            <v>6.3597600000000005</v>
          </cell>
        </row>
        <row r="108">
          <cell r="A108" t="str">
            <v>ГРС Байрак</v>
          </cell>
          <cell r="B108" t="str">
            <v>0,3/0,6</v>
          </cell>
          <cell r="C108">
            <v>112.30320000000002</v>
          </cell>
        </row>
        <row r="109">
          <cell r="A109" t="str">
            <v>ГРС Бала-Четырман</v>
          </cell>
          <cell r="B109" t="str">
            <v>1,2</v>
          </cell>
          <cell r="C109">
            <v>7.8226800000000001</v>
          </cell>
        </row>
        <row r="110">
          <cell r="A110" t="str">
            <v>ГРС Бугульчан</v>
          </cell>
          <cell r="B110" t="str">
            <v>0,6</v>
          </cell>
          <cell r="C110">
            <v>4.9056000000000006</v>
          </cell>
        </row>
        <row r="111">
          <cell r="A111" t="str">
            <v>ГРС Буруновка</v>
          </cell>
          <cell r="B111" t="str">
            <v>1,2</v>
          </cell>
          <cell r="C111">
            <v>2.8031999999999999</v>
          </cell>
        </row>
        <row r="112">
          <cell r="A112" t="str">
            <v>ГРС Верхние Услы</v>
          </cell>
          <cell r="B112" t="str">
            <v>1,2</v>
          </cell>
          <cell r="C112">
            <v>7.8840000000000003</v>
          </cell>
        </row>
        <row r="113">
          <cell r="A113" t="str">
            <v>ГРС Зиган</v>
          </cell>
          <cell r="B113" t="str">
            <v>0,3</v>
          </cell>
          <cell r="C113">
            <v>0.70079999999999998</v>
          </cell>
        </row>
        <row r="114">
          <cell r="A114" t="str">
            <v>ГРС Зирган</v>
          </cell>
          <cell r="B114" t="str">
            <v>0,6</v>
          </cell>
          <cell r="C114">
            <v>13.884599999999999</v>
          </cell>
        </row>
        <row r="115">
          <cell r="A115" t="str">
            <v>ГРС ИЗНПО</v>
          </cell>
          <cell r="B115" t="str">
            <v>1,2/1,2/0,6</v>
          </cell>
          <cell r="C115">
            <v>79.190399999999997</v>
          </cell>
        </row>
        <row r="116">
          <cell r="A116" t="str">
            <v>ГРС Ишимбай</v>
          </cell>
          <cell r="B116" t="str">
            <v>0,3/1,2</v>
          </cell>
          <cell r="C116">
            <v>59.567999999999998</v>
          </cell>
        </row>
        <row r="117">
          <cell r="A117" t="str">
            <v>ГРС Кинзебулатово</v>
          </cell>
          <cell r="B117" t="str">
            <v>1,2</v>
          </cell>
          <cell r="C117">
            <v>7.1831999999999985</v>
          </cell>
        </row>
        <row r="118">
          <cell r="A118" t="str">
            <v>ГРС Красноусольский</v>
          </cell>
          <cell r="B118" t="str">
            <v>0,3</v>
          </cell>
          <cell r="C118">
            <v>21.024000000000001</v>
          </cell>
        </row>
        <row r="119">
          <cell r="A119" t="str">
            <v>ГРС Куганак</v>
          </cell>
          <cell r="B119" t="str">
            <v>0,6</v>
          </cell>
          <cell r="C119">
            <v>16.643999999999998</v>
          </cell>
        </row>
        <row r="120">
          <cell r="A120" t="str">
            <v>ГРС Кулгунино</v>
          </cell>
          <cell r="B120" t="str">
            <v>1,2</v>
          </cell>
          <cell r="C120">
            <v>0.35039999999999999</v>
          </cell>
        </row>
        <row r="121">
          <cell r="A121" t="str">
            <v>ГРС Кумертау</v>
          </cell>
          <cell r="B121" t="str">
            <v>1,2</v>
          </cell>
          <cell r="C121">
            <v>88.300799999999995</v>
          </cell>
        </row>
        <row r="122">
          <cell r="A122" t="str">
            <v>ГРС Мелеуз</v>
          </cell>
          <cell r="B122" t="str">
            <v>0,3/1,2/1,2</v>
          </cell>
          <cell r="C122">
            <v>127.896</v>
          </cell>
        </row>
        <row r="123">
          <cell r="A123" t="str">
            <v>ГРС Михайловка</v>
          </cell>
          <cell r="B123" t="str">
            <v>0,6</v>
          </cell>
          <cell r="C123">
            <v>8.1468000000000007</v>
          </cell>
        </row>
        <row r="124">
          <cell r="A124" t="str">
            <v>ГРС Наумовка</v>
          </cell>
          <cell r="B124" t="str">
            <v>0,6</v>
          </cell>
          <cell r="C124">
            <v>9.8987999999999996</v>
          </cell>
        </row>
        <row r="125">
          <cell r="A125" t="str">
            <v>ГРС Николаевка</v>
          </cell>
          <cell r="B125" t="str">
            <v>0,6</v>
          </cell>
          <cell r="C125">
            <v>24.527999999999995</v>
          </cell>
        </row>
        <row r="126">
          <cell r="A126" t="str">
            <v>ГРС Петровск</v>
          </cell>
          <cell r="B126" t="str">
            <v>1,2</v>
          </cell>
          <cell r="C126">
            <v>8.4972000000000012</v>
          </cell>
        </row>
        <row r="127">
          <cell r="A127" t="str">
            <v>ГРС Преображеновка</v>
          </cell>
          <cell r="B127" t="str">
            <v>1,2</v>
          </cell>
          <cell r="C127">
            <v>4.38</v>
          </cell>
        </row>
        <row r="128">
          <cell r="A128" t="str">
            <v>ГРС Рощинский</v>
          </cell>
          <cell r="B128" t="str">
            <v>0,6</v>
          </cell>
          <cell r="C128">
            <v>8.0592000000000006</v>
          </cell>
        </row>
        <row r="129">
          <cell r="A129" t="str">
            <v>ГРС Салават-2</v>
          </cell>
          <cell r="B129" t="str">
            <v>1,2/1,2/1,2/1,2</v>
          </cell>
          <cell r="C129">
            <v>462.52800000000002</v>
          </cell>
        </row>
        <row r="130">
          <cell r="A130" t="str">
            <v>ГРС Салават-4</v>
          </cell>
          <cell r="B130" t="str">
            <v>1,2/0,6/1,2/1,2/0,6</v>
          </cell>
          <cell r="C130">
            <v>2305.6320000000001</v>
          </cell>
        </row>
        <row r="131">
          <cell r="A131" t="str">
            <v>ГРС Салихово</v>
          </cell>
          <cell r="B131" t="str">
            <v>1,2</v>
          </cell>
          <cell r="C131">
            <v>2.8031999999999999</v>
          </cell>
        </row>
        <row r="132">
          <cell r="A132" t="str">
            <v>ГРС Сапашево</v>
          </cell>
          <cell r="B132" t="str">
            <v>1,2</v>
          </cell>
          <cell r="C132">
            <v>5.8692000000000011</v>
          </cell>
        </row>
        <row r="133">
          <cell r="A133" t="str">
            <v>ГРС Семенкино</v>
          </cell>
          <cell r="B133" t="str">
            <v>1,2</v>
          </cell>
          <cell r="C133">
            <v>3.5915999999999992</v>
          </cell>
        </row>
        <row r="134">
          <cell r="A134" t="str">
            <v>ГРС Стерлитамак-3</v>
          </cell>
          <cell r="B134" t="str">
            <v>0,6/0,3/1,2</v>
          </cell>
          <cell r="C134">
            <v>2256.2255999999998</v>
          </cell>
        </row>
        <row r="135">
          <cell r="A135" t="str">
            <v>ГРС ТКН</v>
          </cell>
          <cell r="B135" t="str">
            <v>0,6</v>
          </cell>
          <cell r="C135">
            <v>8.4095999999999993</v>
          </cell>
        </row>
        <row r="136">
          <cell r="A136" t="str">
            <v>ГРС Тюрюшля</v>
          </cell>
          <cell r="B136" t="str">
            <v>0,6</v>
          </cell>
          <cell r="C136">
            <v>6.6575999999999995</v>
          </cell>
        </row>
        <row r="137">
          <cell r="A137" t="str">
            <v>ГРС Федоровка</v>
          </cell>
          <cell r="B137" t="str">
            <v>1,2</v>
          </cell>
          <cell r="C137">
            <v>8.76</v>
          </cell>
        </row>
        <row r="138">
          <cell r="A138" t="str">
            <v>ГРС Юмагузино</v>
          </cell>
          <cell r="B138" t="str">
            <v>0,6</v>
          </cell>
          <cell r="C138">
            <v>27.331199999999995</v>
          </cell>
        </row>
        <row r="139">
          <cell r="A139" t="str">
            <v>ГРС Якшимбетово</v>
          </cell>
          <cell r="B139" t="str">
            <v>1,2</v>
          </cell>
          <cell r="C139">
            <v>7.008</v>
          </cell>
        </row>
        <row r="140">
          <cell r="A140" t="str">
            <v>ГРС Верхние Киги</v>
          </cell>
          <cell r="B140" t="str">
            <v>1,2</v>
          </cell>
          <cell r="C140">
            <v>12.421679999999999</v>
          </cell>
        </row>
        <row r="141">
          <cell r="A141" t="str">
            <v>ГРС КС Ургала</v>
          </cell>
          <cell r="B141" t="str">
            <v>1,2</v>
          </cell>
          <cell r="C141">
            <v>2.2951200000000003</v>
          </cell>
        </row>
        <row r="142">
          <cell r="A142" t="str">
            <v>ГРС Новобелокатай</v>
          </cell>
          <cell r="B142" t="str">
            <v>1,2</v>
          </cell>
          <cell r="C142">
            <v>10.196639999999999</v>
          </cell>
        </row>
        <row r="143">
          <cell r="A143" t="str">
            <v>ГРС Бакалы</v>
          </cell>
          <cell r="B143" t="str">
            <v>0,6</v>
          </cell>
          <cell r="C143">
            <v>29.346</v>
          </cell>
        </row>
        <row r="144">
          <cell r="A144" t="str">
            <v>ГРС Зириклы</v>
          </cell>
          <cell r="B144" t="str">
            <v>0,6</v>
          </cell>
          <cell r="C144">
            <v>6.035639999999999</v>
          </cell>
        </row>
        <row r="145">
          <cell r="A145" t="str">
            <v>ГРС КС Шаран</v>
          </cell>
          <cell r="B145" t="str">
            <v>0,6</v>
          </cell>
          <cell r="C145">
            <v>1.7957999999999996</v>
          </cell>
        </row>
        <row r="146">
          <cell r="A146" t="str">
            <v>ГРС Мустафино</v>
          </cell>
          <cell r="B146" t="str">
            <v>0,6</v>
          </cell>
          <cell r="C146">
            <v>6.351</v>
          </cell>
        </row>
        <row r="147">
          <cell r="A147" t="str">
            <v xml:space="preserve">ГРС Новоюмашево </v>
          </cell>
          <cell r="B147" t="str">
            <v>0,6</v>
          </cell>
          <cell r="C147">
            <v>3.0659999999999994</v>
          </cell>
        </row>
        <row r="148">
          <cell r="A148" t="str">
            <v>ГРС Тюменяк</v>
          </cell>
          <cell r="B148" t="str">
            <v>1,2</v>
          </cell>
          <cell r="C148">
            <v>18.702599999999997</v>
          </cell>
        </row>
        <row r="149">
          <cell r="A149" t="str">
            <v xml:space="preserve">ГРС Чекмагуш </v>
          </cell>
          <cell r="B149" t="str">
            <v>0,6</v>
          </cell>
          <cell r="C149">
            <v>35.626920000000005</v>
          </cell>
        </row>
        <row r="150">
          <cell r="A150" t="str">
            <v>ГРС Шаран</v>
          </cell>
          <cell r="B150" t="str">
            <v>0,6</v>
          </cell>
          <cell r="C150">
            <v>17.020679999999999</v>
          </cell>
        </row>
      </sheetData>
      <sheetData sheetId="3">
        <row r="2">
          <cell r="E2">
            <v>8.6180000000000003</v>
          </cell>
          <cell r="F2">
            <v>4.1109999999999998</v>
          </cell>
          <cell r="G2">
            <v>0</v>
          </cell>
          <cell r="H2" t="str">
            <v>Мероприятия находятся на проработке</v>
          </cell>
          <cell r="I2" t="str">
            <v>Срок будет определен по итогам включения в план мероприятий</v>
          </cell>
        </row>
        <row r="3">
          <cell r="E3">
            <v>9.98</v>
          </cell>
          <cell r="F3">
            <v>14.688000000000001</v>
          </cell>
          <cell r="G3">
            <v>0.33200000000000002</v>
          </cell>
          <cell r="H3" t="str">
            <v>Не требуется</v>
          </cell>
          <cell r="I3" t="str">
            <v>Не требуется</v>
          </cell>
        </row>
        <row r="4">
          <cell r="E4">
            <v>4.0419999999999998</v>
          </cell>
          <cell r="F4">
            <v>23.585999999999999</v>
          </cell>
          <cell r="G4">
            <v>2.3719999999999999</v>
          </cell>
          <cell r="H4" t="str">
            <v>Не требуется</v>
          </cell>
          <cell r="I4" t="str">
            <v>Не требуется</v>
          </cell>
        </row>
        <row r="5">
          <cell r="E5">
            <v>1.756</v>
          </cell>
          <cell r="F5">
            <v>0.751</v>
          </cell>
          <cell r="G5">
            <v>0.49299999999999999</v>
          </cell>
          <cell r="H5" t="str">
            <v>Не требуется</v>
          </cell>
          <cell r="I5" t="str">
            <v>Не требуется</v>
          </cell>
        </row>
        <row r="6">
          <cell r="E6">
            <v>0.61099999999999999</v>
          </cell>
          <cell r="F6">
            <v>6.5000000000000002E-2</v>
          </cell>
          <cell r="G6">
            <v>4.1040000000000001</v>
          </cell>
          <cell r="H6" t="str">
            <v>Не требуется</v>
          </cell>
          <cell r="I6" t="str">
            <v>Не требуется</v>
          </cell>
        </row>
        <row r="7">
          <cell r="E7">
            <v>3.4420000000000002</v>
          </cell>
          <cell r="F7">
            <v>1.7629999999999999</v>
          </cell>
          <cell r="G7">
            <v>9.7949999999999999</v>
          </cell>
          <cell r="H7" t="str">
            <v>Не требуется</v>
          </cell>
          <cell r="I7" t="str">
            <v>Не требуется</v>
          </cell>
        </row>
        <row r="8">
          <cell r="E8">
            <v>4.8159999999999998</v>
          </cell>
          <cell r="F8">
            <v>0.84199999999999997</v>
          </cell>
          <cell r="G8">
            <v>4.3419999999999996</v>
          </cell>
          <cell r="H8" t="str">
            <v>Не требуется</v>
          </cell>
          <cell r="I8" t="str">
            <v>Не требуется</v>
          </cell>
        </row>
        <row r="9">
          <cell r="E9">
            <v>3.1080000000000001</v>
          </cell>
          <cell r="F9">
            <v>1.2330000000000001</v>
          </cell>
          <cell r="G9">
            <v>1.659</v>
          </cell>
          <cell r="H9" t="str">
            <v>Не требуется</v>
          </cell>
          <cell r="I9" t="str">
            <v>Не требуется</v>
          </cell>
        </row>
        <row r="10">
          <cell r="E10">
            <v>8.8230000000000004</v>
          </cell>
          <cell r="F10">
            <v>8.2729999999999997</v>
          </cell>
          <cell r="G10">
            <v>12.904</v>
          </cell>
          <cell r="H10" t="str">
            <v>Не требуется</v>
          </cell>
          <cell r="I10" t="str">
            <v>Не требуется</v>
          </cell>
        </row>
        <row r="11">
          <cell r="E11">
            <v>5.2590000000000003</v>
          </cell>
          <cell r="F11">
            <v>7.1440000000000001</v>
          </cell>
          <cell r="G11">
            <v>9.5969999999999995</v>
          </cell>
          <cell r="H11" t="str">
            <v>Не требуется</v>
          </cell>
          <cell r="I11" t="str">
            <v>Не требуется</v>
          </cell>
        </row>
        <row r="12">
          <cell r="E12">
            <v>3.5640000000000001</v>
          </cell>
          <cell r="F12">
            <v>1.129</v>
          </cell>
          <cell r="G12">
            <v>3.3069999999999999</v>
          </cell>
          <cell r="H12" t="str">
            <v>Не требуется</v>
          </cell>
          <cell r="I12" t="str">
            <v>Не требуется</v>
          </cell>
        </row>
        <row r="13">
          <cell r="E13">
            <v>35.555</v>
          </cell>
          <cell r="F13">
            <v>1.6579999999999999</v>
          </cell>
          <cell r="G13">
            <v>32.786999999999999</v>
          </cell>
          <cell r="H13" t="str">
            <v>Не требуется</v>
          </cell>
          <cell r="I13" t="str">
            <v>Не требуется</v>
          </cell>
        </row>
        <row r="14">
          <cell r="E14">
            <v>26.445</v>
          </cell>
          <cell r="F14">
            <v>1.4039999999999999</v>
          </cell>
          <cell r="G14">
            <v>12.151</v>
          </cell>
          <cell r="H14" t="str">
            <v>Не требуется</v>
          </cell>
          <cell r="I14" t="str">
            <v>Не требуется</v>
          </cell>
        </row>
        <row r="15">
          <cell r="E15">
            <v>9.11</v>
          </cell>
          <cell r="F15">
            <v>0.254</v>
          </cell>
          <cell r="G15">
            <v>20.635999999999999</v>
          </cell>
          <cell r="H15" t="str">
            <v>Не требуется</v>
          </cell>
          <cell r="I15" t="str">
            <v>Не требуется</v>
          </cell>
        </row>
        <row r="16">
          <cell r="E16">
            <v>8.2759999999999998</v>
          </cell>
          <cell r="F16">
            <v>0.36499999999999999</v>
          </cell>
          <cell r="G16">
            <v>19.859000000000002</v>
          </cell>
          <cell r="H16" t="str">
            <v>Не требуется</v>
          </cell>
          <cell r="I16" t="str">
            <v>Не требуется</v>
          </cell>
        </row>
        <row r="17">
          <cell r="E17">
            <v>2.4</v>
          </cell>
          <cell r="F17">
            <v>0.01</v>
          </cell>
          <cell r="G17">
            <v>7.59</v>
          </cell>
          <cell r="H17" t="str">
            <v>Не требуется</v>
          </cell>
          <cell r="I17" t="str">
            <v>Не требуется</v>
          </cell>
        </row>
        <row r="18">
          <cell r="E18">
            <v>0.61</v>
          </cell>
          <cell r="F18">
            <v>5.1999999999999998E-2</v>
          </cell>
          <cell r="G18">
            <v>3.3380000000000001</v>
          </cell>
          <cell r="H18" t="str">
            <v>Не требуется</v>
          </cell>
          <cell r="I18" t="str">
            <v>Не требуется</v>
          </cell>
        </row>
        <row r="19">
          <cell r="E19">
            <v>0.96399999999999997</v>
          </cell>
          <cell r="F19">
            <v>0.05</v>
          </cell>
          <cell r="G19">
            <v>9.8859999999999992</v>
          </cell>
          <cell r="H19" t="str">
            <v>Не требуется</v>
          </cell>
          <cell r="I19" t="str">
            <v>Не требуется</v>
          </cell>
        </row>
        <row r="20">
          <cell r="E20">
            <v>1.889</v>
          </cell>
          <cell r="F20">
            <v>3.3000000000000002E-2</v>
          </cell>
          <cell r="G20">
            <v>3.0779999999999998</v>
          </cell>
          <cell r="H20" t="str">
            <v>Не требуется</v>
          </cell>
          <cell r="I20" t="str">
            <v>Не требуется</v>
          </cell>
        </row>
        <row r="21">
          <cell r="E21">
            <v>0.33400000000000002</v>
          </cell>
          <cell r="F21">
            <v>0.6</v>
          </cell>
          <cell r="G21">
            <v>4.0659999999999998</v>
          </cell>
          <cell r="H21" t="str">
            <v>Не требуется</v>
          </cell>
          <cell r="I21" t="str">
            <v>Не требуется</v>
          </cell>
        </row>
        <row r="22">
          <cell r="E22">
            <v>0.65</v>
          </cell>
          <cell r="F22">
            <v>4.3999999999999997E-2</v>
          </cell>
          <cell r="G22">
            <v>2.306</v>
          </cell>
          <cell r="H22" t="str">
            <v>Не требуется</v>
          </cell>
          <cell r="I22" t="str">
            <v>Не требуется</v>
          </cell>
        </row>
        <row r="23">
          <cell r="E23">
            <v>0.89</v>
          </cell>
          <cell r="F23">
            <v>1.2999999999999999E-2</v>
          </cell>
          <cell r="G23">
            <v>4.0970000000000004</v>
          </cell>
          <cell r="H23" t="str">
            <v>Не требуется</v>
          </cell>
          <cell r="I23" t="str">
            <v>Не требуется</v>
          </cell>
        </row>
        <row r="24">
          <cell r="E24">
            <v>37.119999999999997</v>
          </cell>
          <cell r="F24">
            <v>1.2430000000000001</v>
          </cell>
          <cell r="G24">
            <v>26.637</v>
          </cell>
          <cell r="H24" t="str">
            <v>Не требуется</v>
          </cell>
          <cell r="I24" t="str">
            <v>Не требуется</v>
          </cell>
        </row>
        <row r="25">
          <cell r="E25">
            <v>5.5339999999999998</v>
          </cell>
          <cell r="F25">
            <v>0.33100000000000002</v>
          </cell>
          <cell r="G25">
            <v>14.135</v>
          </cell>
          <cell r="H25" t="str">
            <v>Не требуется</v>
          </cell>
          <cell r="I25" t="str">
            <v>Не требуется</v>
          </cell>
        </row>
        <row r="26">
          <cell r="E26">
            <v>24.292999999999999</v>
          </cell>
          <cell r="F26">
            <v>0.47799999999999998</v>
          </cell>
          <cell r="G26">
            <v>5.2290000000000001</v>
          </cell>
          <cell r="H26" t="str">
            <v>Не требуется</v>
          </cell>
          <cell r="I26" t="str">
            <v>Не требуется</v>
          </cell>
        </row>
        <row r="27">
          <cell r="E27">
            <v>7.2930000000000001</v>
          </cell>
          <cell r="F27">
            <v>0.434</v>
          </cell>
          <cell r="G27">
            <v>7.2729999999999997</v>
          </cell>
          <cell r="H27" t="str">
            <v>Не требуется</v>
          </cell>
          <cell r="I27" t="str">
            <v>Не требуется</v>
          </cell>
        </row>
        <row r="28">
          <cell r="E28">
            <v>44.689</v>
          </cell>
          <cell r="F28">
            <v>1.5009999999999999</v>
          </cell>
          <cell r="G28">
            <v>33.81</v>
          </cell>
          <cell r="H28" t="str">
            <v>Не требуется</v>
          </cell>
          <cell r="I28" t="str">
            <v>Не требуется</v>
          </cell>
        </row>
        <row r="29">
          <cell r="E29">
            <v>26.420999999999999</v>
          </cell>
          <cell r="F29">
            <v>1.5009999999999999</v>
          </cell>
          <cell r="G29">
            <v>12.077999999999999</v>
          </cell>
          <cell r="H29" t="str">
            <v>Не требуется</v>
          </cell>
          <cell r="I29" t="str">
            <v>Не требуется</v>
          </cell>
        </row>
        <row r="30">
          <cell r="E30">
            <v>18.268000000000001</v>
          </cell>
          <cell r="F30">
            <v>0</v>
          </cell>
          <cell r="G30">
            <v>21.731999999999999</v>
          </cell>
          <cell r="H30" t="str">
            <v>Не требуется</v>
          </cell>
          <cell r="I30" t="str">
            <v>Не требуется</v>
          </cell>
        </row>
        <row r="31">
          <cell r="E31">
            <v>18.268000000000001</v>
          </cell>
          <cell r="F31">
            <v>0</v>
          </cell>
          <cell r="G31">
            <v>21.731999999999999</v>
          </cell>
          <cell r="H31" t="str">
            <v>Не требуется</v>
          </cell>
          <cell r="I31" t="str">
            <v>Не требуется</v>
          </cell>
        </row>
        <row r="32">
          <cell r="E32">
            <v>6.6790000000000003</v>
          </cell>
          <cell r="F32">
            <v>0.113</v>
          </cell>
          <cell r="G32">
            <v>42.207999999999998</v>
          </cell>
          <cell r="H32" t="str">
            <v>Не требуется</v>
          </cell>
          <cell r="I32" t="str">
            <v>Не требуется</v>
          </cell>
        </row>
        <row r="33">
          <cell r="E33">
            <v>4.1260000000000003</v>
          </cell>
          <cell r="F33">
            <v>3.5000000000000003E-2</v>
          </cell>
          <cell r="G33">
            <v>20.338999999999999</v>
          </cell>
          <cell r="H33" t="str">
            <v>Не требуется</v>
          </cell>
          <cell r="I33" t="str">
            <v>Не требуется</v>
          </cell>
        </row>
        <row r="34">
          <cell r="E34">
            <v>2.5529999999999999</v>
          </cell>
          <cell r="F34">
            <v>7.8E-2</v>
          </cell>
          <cell r="G34">
            <v>21.87</v>
          </cell>
          <cell r="H34" t="str">
            <v>Не требуется</v>
          </cell>
          <cell r="I34" t="str">
            <v>Не требуется</v>
          </cell>
        </row>
        <row r="35">
          <cell r="E35">
            <v>2.6739999999999999</v>
          </cell>
          <cell r="F35">
            <v>0.52400000000000002</v>
          </cell>
          <cell r="G35">
            <v>34.802</v>
          </cell>
          <cell r="H35" t="str">
            <v>Не требуется</v>
          </cell>
          <cell r="I35" t="str">
            <v>Не требуется</v>
          </cell>
        </row>
        <row r="36">
          <cell r="E36">
            <v>14.222</v>
          </cell>
          <cell r="F36">
            <v>1.075</v>
          </cell>
          <cell r="G36">
            <v>14.702999999999999</v>
          </cell>
          <cell r="H36" t="str">
            <v>Не требуется</v>
          </cell>
          <cell r="I36" t="str">
            <v>Не требуется</v>
          </cell>
        </row>
        <row r="37">
          <cell r="E37">
            <v>81.569000000000003</v>
          </cell>
          <cell r="F37">
            <v>13.169</v>
          </cell>
          <cell r="G37">
            <v>55.262</v>
          </cell>
          <cell r="H37" t="str">
            <v>Не требуется</v>
          </cell>
          <cell r="I37" t="str">
            <v>Не требуется</v>
          </cell>
        </row>
        <row r="38">
          <cell r="E38">
            <v>74.927999999999997</v>
          </cell>
          <cell r="F38">
            <v>8.2289999999999992</v>
          </cell>
          <cell r="G38">
            <v>36.843000000000004</v>
          </cell>
          <cell r="H38" t="str">
            <v>Не требуется</v>
          </cell>
          <cell r="I38" t="str">
            <v>Не требуется</v>
          </cell>
        </row>
        <row r="39">
          <cell r="E39">
            <v>6.641</v>
          </cell>
          <cell r="F39">
            <v>4.9390000000000001</v>
          </cell>
          <cell r="G39">
            <v>18.420000000000002</v>
          </cell>
          <cell r="H39" t="str">
            <v>Не требуется</v>
          </cell>
          <cell r="I39" t="str">
            <v>Не требуется</v>
          </cell>
        </row>
        <row r="40">
          <cell r="E40">
            <v>17.785</v>
          </cell>
          <cell r="F40">
            <v>1.577</v>
          </cell>
          <cell r="G40">
            <v>10.638</v>
          </cell>
          <cell r="H40" t="str">
            <v>Не требуется</v>
          </cell>
          <cell r="I40" t="str">
            <v>Не требуется</v>
          </cell>
        </row>
        <row r="41">
          <cell r="E41">
            <v>0.43099999999999999</v>
          </cell>
          <cell r="F41">
            <v>1.2E-2</v>
          </cell>
          <cell r="G41">
            <v>10.757</v>
          </cell>
          <cell r="H41" t="str">
            <v>Не требуется</v>
          </cell>
          <cell r="I41" t="str">
            <v>Не требуется</v>
          </cell>
        </row>
        <row r="42">
          <cell r="E42">
            <v>6.3769999999999998</v>
          </cell>
          <cell r="F42">
            <v>0.13</v>
          </cell>
          <cell r="G42">
            <v>26.492999999999999</v>
          </cell>
          <cell r="H42" t="str">
            <v>Не требуется</v>
          </cell>
          <cell r="I42" t="str">
            <v>Не требуется</v>
          </cell>
        </row>
        <row r="43">
          <cell r="E43">
            <v>1.9770000000000001</v>
          </cell>
          <cell r="F43">
            <v>0.36</v>
          </cell>
          <cell r="G43">
            <v>27.663</v>
          </cell>
          <cell r="H43" t="str">
            <v>Не требуется</v>
          </cell>
          <cell r="I43" t="str">
            <v>Не требуется</v>
          </cell>
        </row>
        <row r="44">
          <cell r="E44">
            <v>3.1880000000000002</v>
          </cell>
          <cell r="F44">
            <v>0.70799999999999996</v>
          </cell>
          <cell r="G44">
            <v>0.40400000000000003</v>
          </cell>
          <cell r="H44" t="str">
            <v>Не требуется</v>
          </cell>
          <cell r="I44" t="str">
            <v>Не требуется</v>
          </cell>
        </row>
        <row r="45">
          <cell r="E45">
            <v>5.67</v>
          </cell>
          <cell r="F45">
            <v>1.127</v>
          </cell>
          <cell r="G45">
            <v>9.2029999999999994</v>
          </cell>
          <cell r="H45" t="str">
            <v>Не требуется</v>
          </cell>
          <cell r="I45" t="str">
            <v>Не требуется</v>
          </cell>
        </row>
        <row r="46">
          <cell r="E46">
            <v>0.90300000000000002</v>
          </cell>
          <cell r="F46">
            <v>0.53700000000000003</v>
          </cell>
          <cell r="G46">
            <v>8.56</v>
          </cell>
          <cell r="H46" t="str">
            <v>Не требуется</v>
          </cell>
          <cell r="I46" t="str">
            <v>Не требуется</v>
          </cell>
        </row>
        <row r="47">
          <cell r="E47">
            <v>6.9889999999999999</v>
          </cell>
          <cell r="F47">
            <v>0.86099999999999999</v>
          </cell>
          <cell r="G47">
            <v>0</v>
          </cell>
          <cell r="H47" t="str">
            <v>Мероприятия находятся на проработке</v>
          </cell>
          <cell r="I47" t="str">
            <v>Срок будет определен по итогам включения в план мероприятий</v>
          </cell>
        </row>
        <row r="48">
          <cell r="E48">
            <v>3.7749999999999999</v>
          </cell>
          <cell r="F48">
            <v>0.20599999999999999</v>
          </cell>
          <cell r="G48">
            <v>6.0190000000000001</v>
          </cell>
          <cell r="H48" t="str">
            <v>Не требуется</v>
          </cell>
          <cell r="I48" t="str">
            <v>Не требуется</v>
          </cell>
        </row>
        <row r="49">
          <cell r="E49">
            <v>2.6880000000000002</v>
          </cell>
          <cell r="F49">
            <v>0.22600000000000001</v>
          </cell>
          <cell r="G49">
            <v>7.0869999999999997</v>
          </cell>
          <cell r="H49" t="str">
            <v>Не требуется</v>
          </cell>
          <cell r="I49" t="str">
            <v>Не требуется</v>
          </cell>
        </row>
        <row r="50">
          <cell r="E50">
            <v>0.46400000000000002</v>
          </cell>
          <cell r="F50">
            <v>0.11700000000000001</v>
          </cell>
          <cell r="G50">
            <v>5.42</v>
          </cell>
          <cell r="H50" t="str">
            <v>Не требуется</v>
          </cell>
          <cell r="I50" t="str">
            <v>Не требуется</v>
          </cell>
        </row>
        <row r="51">
          <cell r="E51">
            <v>28.84</v>
          </cell>
          <cell r="F51">
            <v>3.339</v>
          </cell>
          <cell r="G51">
            <v>37.820999999999998</v>
          </cell>
          <cell r="H51" t="str">
            <v>Не требуется</v>
          </cell>
          <cell r="I51" t="str">
            <v>Не требуется</v>
          </cell>
        </row>
        <row r="52">
          <cell r="E52">
            <v>14.551</v>
          </cell>
          <cell r="F52">
            <v>1.9059999999999999</v>
          </cell>
          <cell r="G52">
            <v>23.542999999999999</v>
          </cell>
          <cell r="H52" t="str">
            <v>Не требуется</v>
          </cell>
          <cell r="I52" t="str">
            <v>Не требуется</v>
          </cell>
        </row>
        <row r="53">
          <cell r="E53">
            <v>14.289</v>
          </cell>
          <cell r="F53">
            <v>1.4330000000000001</v>
          </cell>
          <cell r="G53">
            <v>14.278</v>
          </cell>
          <cell r="H53" t="str">
            <v>Не требуется</v>
          </cell>
          <cell r="I53" t="str">
            <v>Не требуется</v>
          </cell>
        </row>
        <row r="54">
          <cell r="E54">
            <v>2.1320000000000001</v>
          </cell>
          <cell r="F54">
            <v>0.35299999999999998</v>
          </cell>
          <cell r="G54">
            <v>7.5149999999999997</v>
          </cell>
          <cell r="H54" t="str">
            <v>Не требуется</v>
          </cell>
          <cell r="I54" t="str">
            <v>Не требуется</v>
          </cell>
        </row>
        <row r="55">
          <cell r="E55">
            <v>15.26</v>
          </cell>
          <cell r="F55">
            <v>1.518</v>
          </cell>
          <cell r="G55">
            <v>0.182</v>
          </cell>
          <cell r="H55" t="str">
            <v>Мероприятия находятся на проработке</v>
          </cell>
          <cell r="I55" t="str">
            <v>Срок будет определен по итогам включения в план мероприятий</v>
          </cell>
        </row>
        <row r="56">
          <cell r="E56">
            <v>4.7629999999999999</v>
          </cell>
          <cell r="F56">
            <v>0.112</v>
          </cell>
          <cell r="G56">
            <v>25.125</v>
          </cell>
          <cell r="H56" t="str">
            <v>Не требуется</v>
          </cell>
          <cell r="I56" t="str">
            <v>Не требуется</v>
          </cell>
        </row>
        <row r="57">
          <cell r="E57">
            <v>259.37</v>
          </cell>
          <cell r="F57">
            <v>50.398000000000003</v>
          </cell>
          <cell r="G57">
            <v>72.231999999999999</v>
          </cell>
          <cell r="H57" t="str">
            <v>Не требуется</v>
          </cell>
          <cell r="I57" t="str">
            <v>Не требуется</v>
          </cell>
        </row>
        <row r="58">
          <cell r="E58">
            <v>2.4089999999999998</v>
          </cell>
          <cell r="F58">
            <v>0.20799999999999999</v>
          </cell>
          <cell r="G58">
            <v>2.383</v>
          </cell>
          <cell r="H58" t="str">
            <v>Не требуется</v>
          </cell>
          <cell r="I58" t="str">
            <v>Не требуется</v>
          </cell>
        </row>
        <row r="59">
          <cell r="E59">
            <v>114.078</v>
          </cell>
          <cell r="F59">
            <v>3.2570000000000001</v>
          </cell>
          <cell r="G59">
            <v>42.664999999999999</v>
          </cell>
          <cell r="H59" t="str">
            <v>Не требуется</v>
          </cell>
          <cell r="I59" t="str">
            <v>Не требуется</v>
          </cell>
        </row>
        <row r="60">
          <cell r="E60">
            <v>142.88300000000001</v>
          </cell>
          <cell r="F60">
            <v>46.933</v>
          </cell>
          <cell r="G60">
            <v>27.184000000000001</v>
          </cell>
          <cell r="H60" t="str">
            <v>Не требуется</v>
          </cell>
          <cell r="I60" t="str">
            <v>Не требуется</v>
          </cell>
        </row>
        <row r="61">
          <cell r="E61">
            <v>0.253</v>
          </cell>
          <cell r="F61">
            <v>6.0000000000000001E-3</v>
          </cell>
          <cell r="G61">
            <v>2.7410000000000001</v>
          </cell>
          <cell r="H61" t="str">
            <v>Не требуется</v>
          </cell>
          <cell r="I61" t="str">
            <v>Не требуется</v>
          </cell>
        </row>
        <row r="62">
          <cell r="E62">
            <v>1.9570000000000001</v>
          </cell>
          <cell r="F62">
            <v>0.19500000000000001</v>
          </cell>
          <cell r="G62">
            <v>27.847999999999999</v>
          </cell>
          <cell r="H62" t="str">
            <v>Не требуется</v>
          </cell>
          <cell r="I62" t="str">
            <v>Не требуется</v>
          </cell>
        </row>
        <row r="63">
          <cell r="E63">
            <v>3.3580000000000001</v>
          </cell>
          <cell r="F63">
            <v>0.23</v>
          </cell>
          <cell r="G63">
            <v>6.4130000000000003</v>
          </cell>
          <cell r="H63" t="str">
            <v>Не требуется</v>
          </cell>
          <cell r="I63" t="str">
            <v>Не требуется</v>
          </cell>
        </row>
        <row r="64">
          <cell r="E64">
            <v>2.6019999999999999</v>
          </cell>
          <cell r="F64">
            <v>0.129</v>
          </cell>
          <cell r="G64">
            <v>0.26900000000000002</v>
          </cell>
          <cell r="H64" t="str">
            <v>Не требуется</v>
          </cell>
          <cell r="I64" t="str">
            <v>Не требуется</v>
          </cell>
        </row>
        <row r="65">
          <cell r="E65">
            <v>24.536000000000001</v>
          </cell>
          <cell r="F65">
            <v>0.189</v>
          </cell>
          <cell r="G65">
            <v>175.27500000000001</v>
          </cell>
          <cell r="H65" t="str">
            <v>Не требуется</v>
          </cell>
          <cell r="I65" t="str">
            <v>Не требуется</v>
          </cell>
        </row>
        <row r="66">
          <cell r="E66">
            <v>24.436</v>
          </cell>
          <cell r="F66">
            <v>0.189</v>
          </cell>
          <cell r="G66">
            <v>175.17500000000001</v>
          </cell>
          <cell r="H66" t="str">
            <v>Не требуется</v>
          </cell>
          <cell r="I66" t="str">
            <v>Не требуется</v>
          </cell>
        </row>
        <row r="67">
          <cell r="E67">
            <v>0.1</v>
          </cell>
          <cell r="F67">
            <v>0</v>
          </cell>
          <cell r="G67">
            <v>0.1</v>
          </cell>
          <cell r="H67" t="str">
            <v>Не требуется</v>
          </cell>
          <cell r="I67" t="str">
            <v>Не требуется</v>
          </cell>
        </row>
        <row r="68">
          <cell r="E68">
            <v>1.6919999999999999</v>
          </cell>
          <cell r="F68">
            <v>0.25900000000000001</v>
          </cell>
          <cell r="G68">
            <v>8.0489999999999995</v>
          </cell>
          <cell r="H68" t="str">
            <v>Не требуется</v>
          </cell>
          <cell r="I68" t="str">
            <v>Не требуется</v>
          </cell>
        </row>
        <row r="69">
          <cell r="E69">
            <v>2.0150000000000001</v>
          </cell>
          <cell r="F69">
            <v>0.17399999999999999</v>
          </cell>
          <cell r="G69">
            <v>27.811</v>
          </cell>
          <cell r="H69" t="str">
            <v>Не требуется</v>
          </cell>
          <cell r="I69" t="str">
            <v>Не требуется</v>
          </cell>
        </row>
        <row r="70">
          <cell r="E70">
            <v>17.305</v>
          </cell>
          <cell r="F70">
            <v>0.51100000000000001</v>
          </cell>
          <cell r="G70">
            <v>52.183999999999997</v>
          </cell>
          <cell r="H70" t="str">
            <v>Не требуется</v>
          </cell>
          <cell r="I70" t="str">
            <v>Не требуется</v>
          </cell>
        </row>
        <row r="71">
          <cell r="E71">
            <v>11.56</v>
          </cell>
          <cell r="F71">
            <v>0</v>
          </cell>
          <cell r="G71">
            <v>38.44</v>
          </cell>
          <cell r="H71" t="str">
            <v>Не требуется</v>
          </cell>
          <cell r="I71" t="str">
            <v>Не требуется</v>
          </cell>
        </row>
        <row r="72">
          <cell r="E72">
            <v>5.7450000000000001</v>
          </cell>
          <cell r="F72">
            <v>0.51100000000000001</v>
          </cell>
          <cell r="G72">
            <v>13.744</v>
          </cell>
          <cell r="H72" t="str">
            <v>Не требуется</v>
          </cell>
          <cell r="I72" t="str">
            <v>Не требуется</v>
          </cell>
        </row>
        <row r="73">
          <cell r="E73">
            <v>17.824999999999999</v>
          </cell>
          <cell r="F73">
            <v>9.6929999999999996</v>
          </cell>
          <cell r="G73">
            <v>2.4820000000000002</v>
          </cell>
          <cell r="H73" t="str">
            <v>Не требуется</v>
          </cell>
          <cell r="I73" t="str">
            <v>Не требуется</v>
          </cell>
        </row>
        <row r="74">
          <cell r="E74">
            <v>0.14799999999999999</v>
          </cell>
          <cell r="F74">
            <v>7.9000000000000001E-2</v>
          </cell>
          <cell r="G74">
            <v>9.0730000000000004</v>
          </cell>
          <cell r="H74" t="str">
            <v>Не требуется</v>
          </cell>
          <cell r="I74" t="str">
            <v>Не требуется</v>
          </cell>
        </row>
        <row r="75">
          <cell r="E75">
            <v>3.2120000000000002</v>
          </cell>
          <cell r="F75">
            <v>0.55300000000000005</v>
          </cell>
          <cell r="G75">
            <v>6.2359999999999998</v>
          </cell>
          <cell r="H75" t="str">
            <v>Не требуется</v>
          </cell>
          <cell r="I75" t="str">
            <v>Не требуется</v>
          </cell>
        </row>
        <row r="76">
          <cell r="E76">
            <v>5.6459999999999999</v>
          </cell>
          <cell r="F76">
            <v>0.157</v>
          </cell>
          <cell r="G76">
            <v>14.198</v>
          </cell>
          <cell r="H76" t="str">
            <v>Не требуется</v>
          </cell>
          <cell r="I76" t="str">
            <v>Не требуется</v>
          </cell>
        </row>
        <row r="77">
          <cell r="E77">
            <v>3.3889999999999998</v>
          </cell>
          <cell r="F77">
            <v>0.59899999999999998</v>
          </cell>
          <cell r="G77">
            <v>6.0119999999999996</v>
          </cell>
          <cell r="H77" t="str">
            <v>Не требуется</v>
          </cell>
          <cell r="I77" t="str">
            <v>Не требуется</v>
          </cell>
        </row>
        <row r="78">
          <cell r="E78">
            <v>1.1299999999999999</v>
          </cell>
          <cell r="F78">
            <v>4.4999999999999998E-2</v>
          </cell>
          <cell r="G78">
            <v>8.8249999999999993</v>
          </cell>
          <cell r="H78" t="str">
            <v>Не требуется</v>
          </cell>
          <cell r="I78" t="str">
            <v>Не требуется</v>
          </cell>
        </row>
        <row r="79">
          <cell r="E79">
            <v>416.339</v>
          </cell>
          <cell r="F79">
            <v>7.0000000000000007E-2</v>
          </cell>
          <cell r="G79" t="str">
            <v>96,591 (в том числе 95,070HO)</v>
          </cell>
          <cell r="H79" t="str">
            <v>Не требуется</v>
          </cell>
          <cell r="I79" t="str">
            <v>Не требуется</v>
          </cell>
        </row>
        <row r="80">
          <cell r="E80">
            <v>414.93</v>
          </cell>
          <cell r="F80">
            <v>0</v>
          </cell>
          <cell r="G80" t="str">
            <v>95,070HO</v>
          </cell>
          <cell r="H80" t="str">
            <v>Не требуется</v>
          </cell>
          <cell r="I80" t="str">
            <v>Не требуется</v>
          </cell>
        </row>
        <row r="81">
          <cell r="E81">
            <v>1.409</v>
          </cell>
          <cell r="F81">
            <v>7.0000000000000007E-2</v>
          </cell>
          <cell r="G81">
            <v>1.5209999999999999</v>
          </cell>
          <cell r="H81" t="str">
            <v>Не требуется</v>
          </cell>
          <cell r="I81" t="str">
            <v>Не требуется</v>
          </cell>
        </row>
        <row r="82">
          <cell r="E82">
            <v>11.41</v>
          </cell>
          <cell r="F82">
            <v>2.891</v>
          </cell>
          <cell r="G82">
            <v>0.69899999999999995</v>
          </cell>
          <cell r="H82" t="str">
            <v>Не требуется</v>
          </cell>
          <cell r="I82" t="str">
            <v>Не требуется</v>
          </cell>
        </row>
        <row r="83">
          <cell r="E83">
            <v>1.865</v>
          </cell>
          <cell r="F83">
            <v>0.26300000000000001</v>
          </cell>
          <cell r="G83">
            <v>2.8730000000000002</v>
          </cell>
          <cell r="H83" t="str">
            <v>Не требуется</v>
          </cell>
          <cell r="I83" t="str">
            <v>Не требуется</v>
          </cell>
        </row>
        <row r="84">
          <cell r="E84">
            <v>12.611000000000001</v>
          </cell>
          <cell r="F84">
            <v>0.371</v>
          </cell>
          <cell r="G84">
            <v>7.0179999999999998</v>
          </cell>
          <cell r="H84" t="str">
            <v>Не требуется</v>
          </cell>
          <cell r="I84" t="str">
            <v>Не требуется</v>
          </cell>
        </row>
        <row r="85">
          <cell r="E85">
            <v>6.1470000000000002</v>
          </cell>
          <cell r="F85">
            <v>0.42799999999999999</v>
          </cell>
          <cell r="G85">
            <v>3.4249999999999998</v>
          </cell>
          <cell r="H85" t="str">
            <v>Не требуется</v>
          </cell>
          <cell r="I85" t="str">
            <v>Не требуется</v>
          </cell>
        </row>
        <row r="86">
          <cell r="E86">
            <v>9.8339999999999996</v>
          </cell>
          <cell r="F86">
            <v>5.0389999999999997</v>
          </cell>
          <cell r="G86">
            <v>25.126999999999999</v>
          </cell>
          <cell r="H86" t="str">
            <v>Не требуется</v>
          </cell>
          <cell r="I86" t="str">
            <v>Не требуется</v>
          </cell>
        </row>
        <row r="87">
          <cell r="E87">
            <v>3.8759999999999999</v>
          </cell>
          <cell r="F87">
            <v>2.911</v>
          </cell>
          <cell r="G87">
            <v>3.2130000000000001</v>
          </cell>
          <cell r="H87" t="str">
            <v>Не требуется</v>
          </cell>
          <cell r="I87" t="str">
            <v>Не требуется</v>
          </cell>
        </row>
        <row r="88">
          <cell r="E88">
            <v>6.06</v>
          </cell>
          <cell r="F88">
            <v>1.1200000000000001</v>
          </cell>
          <cell r="G88">
            <v>2.82</v>
          </cell>
          <cell r="H88" t="str">
            <v>Не требуется</v>
          </cell>
          <cell r="I88" t="str">
            <v>Не требуется</v>
          </cell>
        </row>
        <row r="89">
          <cell r="E89">
            <v>3.645</v>
          </cell>
          <cell r="F89">
            <v>5.5E-2</v>
          </cell>
          <cell r="G89">
            <v>6.2</v>
          </cell>
          <cell r="H89" t="str">
            <v>Не требуется</v>
          </cell>
          <cell r="I89" t="str">
            <v>Не требуется</v>
          </cell>
        </row>
        <row r="90">
          <cell r="E90">
            <v>2.3860000000000001</v>
          </cell>
          <cell r="F90">
            <v>0.58299999999999996</v>
          </cell>
          <cell r="G90">
            <v>5.5309999999999997</v>
          </cell>
          <cell r="H90" t="str">
            <v>Не требуется</v>
          </cell>
          <cell r="I90" t="str">
            <v>Не требуется</v>
          </cell>
        </row>
        <row r="91">
          <cell r="E91">
            <v>3.5640000000000001</v>
          </cell>
          <cell r="F91">
            <v>0.49099999999999999</v>
          </cell>
          <cell r="G91">
            <v>5.9450000000000003</v>
          </cell>
          <cell r="H91" t="str">
            <v>Не требуется</v>
          </cell>
          <cell r="I91" t="str">
            <v>Не требуется</v>
          </cell>
        </row>
        <row r="92">
          <cell r="E92">
            <v>2.1150000000000002</v>
          </cell>
          <cell r="F92">
            <v>0.16400000000000001</v>
          </cell>
          <cell r="G92">
            <v>3.7210000000000001</v>
          </cell>
          <cell r="H92" t="str">
            <v>Не требуется</v>
          </cell>
          <cell r="I92" t="str">
            <v>Не требуется</v>
          </cell>
        </row>
        <row r="93">
          <cell r="E93">
            <v>9.1999999999999998E-2</v>
          </cell>
          <cell r="F93">
            <v>0.14000000000000001</v>
          </cell>
          <cell r="G93">
            <v>9.7690000000000001</v>
          </cell>
          <cell r="H93" t="str">
            <v>Не требуется</v>
          </cell>
          <cell r="I93" t="str">
            <v>Не требуется</v>
          </cell>
        </row>
        <row r="94">
          <cell r="E94">
            <v>43.48</v>
          </cell>
          <cell r="F94">
            <v>5.4859999999999998</v>
          </cell>
          <cell r="G94">
            <v>31.033999999999999</v>
          </cell>
          <cell r="H94" t="str">
            <v>Не требуется</v>
          </cell>
          <cell r="I94" t="str">
            <v>Не требуется</v>
          </cell>
        </row>
        <row r="95">
          <cell r="E95">
            <v>0.32200000000000001</v>
          </cell>
          <cell r="F95">
            <v>0.28000000000000003</v>
          </cell>
          <cell r="G95">
            <v>9.3979999999999997</v>
          </cell>
          <cell r="H95" t="str">
            <v>Не требуется</v>
          </cell>
          <cell r="I95" t="str">
            <v>Не требуется</v>
          </cell>
        </row>
        <row r="96">
          <cell r="E96">
            <v>8.8140000000000001</v>
          </cell>
          <cell r="F96">
            <v>1.1970000000000001</v>
          </cell>
          <cell r="G96">
            <v>4.9889999999999999</v>
          </cell>
          <cell r="H96">
            <v>2023</v>
          </cell>
          <cell r="I96" t="str">
            <v>Параметр увеличения пропускной способности ГРС будет определен на этапе проектирования</v>
          </cell>
        </row>
        <row r="97">
          <cell r="E97">
            <v>3.04</v>
          </cell>
          <cell r="F97">
            <v>0.54300000000000004</v>
          </cell>
          <cell r="G97">
            <v>11.417</v>
          </cell>
          <cell r="H97" t="str">
            <v>Не требуется</v>
          </cell>
          <cell r="I97" t="str">
            <v>Не требуется</v>
          </cell>
        </row>
        <row r="98">
          <cell r="E98">
            <v>3.6240000000000001</v>
          </cell>
          <cell r="F98">
            <v>3.6999999999999998E-2</v>
          </cell>
          <cell r="G98">
            <v>0</v>
          </cell>
          <cell r="H98" t="str">
            <v>Мероприятия находятся на проработке</v>
          </cell>
          <cell r="I98" t="str">
            <v>Срок будет определен по итогам включения в план мероприятий</v>
          </cell>
        </row>
        <row r="99">
          <cell r="E99">
            <v>40.363</v>
          </cell>
          <cell r="F99">
            <v>0.55500000000000005</v>
          </cell>
          <cell r="G99">
            <v>276.08199999999999</v>
          </cell>
          <cell r="H99" t="str">
            <v>Не требуется</v>
          </cell>
          <cell r="I99" t="str">
            <v>Не требуется</v>
          </cell>
        </row>
        <row r="100">
          <cell r="E100">
            <v>11.846</v>
          </cell>
          <cell r="F100">
            <v>0.155</v>
          </cell>
          <cell r="G100">
            <v>47.999000000000002</v>
          </cell>
          <cell r="H100" t="str">
            <v>Не требуется</v>
          </cell>
          <cell r="I100" t="str">
            <v>Не требуется</v>
          </cell>
        </row>
        <row r="101">
          <cell r="E101">
            <v>0</v>
          </cell>
          <cell r="F101">
            <v>0</v>
          </cell>
          <cell r="G101">
            <v>95</v>
          </cell>
          <cell r="H101" t="str">
            <v>Не требуется</v>
          </cell>
          <cell r="I101" t="str">
            <v>Не требуется</v>
          </cell>
        </row>
        <row r="102">
          <cell r="E102">
            <v>28.516999999999999</v>
          </cell>
          <cell r="F102">
            <v>0.4</v>
          </cell>
          <cell r="G102">
            <v>133.083</v>
          </cell>
          <cell r="H102" t="str">
            <v>Не требуется</v>
          </cell>
          <cell r="I102" t="str">
            <v>Не требуется</v>
          </cell>
        </row>
        <row r="103">
          <cell r="E103">
            <v>9.4469999999999992</v>
          </cell>
          <cell r="F103">
            <v>0.312</v>
          </cell>
          <cell r="G103">
            <v>17.241</v>
          </cell>
          <cell r="H103" t="str">
            <v>Не требуется</v>
          </cell>
          <cell r="I103" t="str">
            <v>Не требуется</v>
          </cell>
        </row>
        <row r="104">
          <cell r="E104">
            <v>2.0299999999999998</v>
          </cell>
          <cell r="F104">
            <v>1.0620000000000001</v>
          </cell>
          <cell r="G104">
            <v>6.9080000000000004</v>
          </cell>
          <cell r="H104" t="str">
            <v>Не требуется</v>
          </cell>
          <cell r="I104" t="str">
            <v>Не требуется</v>
          </cell>
        </row>
        <row r="105">
          <cell r="E105">
            <v>2.1549999999999998</v>
          </cell>
          <cell r="F105">
            <v>0</v>
          </cell>
          <cell r="G105">
            <v>27.844999999999999</v>
          </cell>
          <cell r="H105" t="str">
            <v>Не требуется</v>
          </cell>
          <cell r="I105" t="str">
            <v>Не требуется</v>
          </cell>
        </row>
        <row r="106">
          <cell r="E106">
            <v>2.734</v>
          </cell>
          <cell r="F106">
            <v>1.2270000000000001</v>
          </cell>
          <cell r="G106">
            <v>6.0389999999999997</v>
          </cell>
          <cell r="H106" t="str">
            <v>Не требуется</v>
          </cell>
          <cell r="I106" t="str">
            <v>Не требуется</v>
          </cell>
        </row>
        <row r="107">
          <cell r="E107">
            <v>1.794</v>
          </cell>
          <cell r="F107">
            <v>3.6999999999999998E-2</v>
          </cell>
          <cell r="G107">
            <v>1.169</v>
          </cell>
          <cell r="H107" t="str">
            <v>Не требуется</v>
          </cell>
          <cell r="I107" t="str">
            <v>Не требуется</v>
          </cell>
        </row>
        <row r="108">
          <cell r="E108">
            <v>0.254</v>
          </cell>
          <cell r="F108">
            <v>4.4999999999999998E-2</v>
          </cell>
          <cell r="G108">
            <v>2.7010000000000001</v>
          </cell>
          <cell r="H108" t="str">
            <v>Не требуется</v>
          </cell>
          <cell r="I108" t="str">
            <v>Не требуется</v>
          </cell>
        </row>
        <row r="109">
          <cell r="E109">
            <v>2.6589999999999998</v>
          </cell>
          <cell r="F109">
            <v>0.30499999999999999</v>
          </cell>
          <cell r="G109">
            <v>2.036</v>
          </cell>
          <cell r="H109" t="str">
            <v>Не требуется</v>
          </cell>
          <cell r="I109" t="str">
            <v>Не требуется</v>
          </cell>
        </row>
        <row r="110">
          <cell r="E110">
            <v>67.58</v>
          </cell>
          <cell r="F110">
            <v>4.6280000000000001</v>
          </cell>
          <cell r="G110">
            <v>57.792000000000002</v>
          </cell>
          <cell r="H110" t="str">
            <v>Не требуется</v>
          </cell>
          <cell r="I110" t="str">
            <v>Не требуется</v>
          </cell>
        </row>
        <row r="111">
          <cell r="E111">
            <v>62.847999999999999</v>
          </cell>
          <cell r="F111">
            <v>7.5999999999999998E-2</v>
          </cell>
          <cell r="G111">
            <v>2.0760000000000001</v>
          </cell>
          <cell r="H111" t="str">
            <v>Не требуется</v>
          </cell>
          <cell r="I111" t="str">
            <v>Не требуется</v>
          </cell>
        </row>
        <row r="112">
          <cell r="E112">
            <v>4.7320000000000002</v>
          </cell>
          <cell r="F112">
            <v>4.5519999999999996</v>
          </cell>
          <cell r="G112">
            <v>55.716000000000001</v>
          </cell>
          <cell r="H112" t="str">
            <v>Не требуется</v>
          </cell>
          <cell r="I112" t="str">
            <v>Не требуется</v>
          </cell>
        </row>
        <row r="113">
          <cell r="E113">
            <v>0.217</v>
          </cell>
          <cell r="F113">
            <v>3.7999999999999999E-2</v>
          </cell>
          <cell r="G113">
            <v>0.77200000000000002</v>
          </cell>
          <cell r="H113" t="str">
            <v>Не требуется</v>
          </cell>
          <cell r="I113" t="str">
            <v>Не требуется</v>
          </cell>
        </row>
        <row r="114">
          <cell r="E114">
            <v>8.5630000000000006</v>
          </cell>
          <cell r="F114">
            <v>1.329</v>
          </cell>
          <cell r="G114">
            <v>20.108000000000001</v>
          </cell>
          <cell r="H114" t="str">
            <v>Не требуется</v>
          </cell>
          <cell r="I114" t="str">
            <v>Не требуется</v>
          </cell>
        </row>
        <row r="115">
          <cell r="E115">
            <v>490.58800000000002</v>
          </cell>
          <cell r="F115">
            <v>7.9409999999999998</v>
          </cell>
          <cell r="G115">
            <v>441.471</v>
          </cell>
          <cell r="H115" t="str">
            <v>Не требуется</v>
          </cell>
          <cell r="I115" t="str">
            <v>Не требуется</v>
          </cell>
        </row>
        <row r="116">
          <cell r="E116">
            <v>63.93</v>
          </cell>
          <cell r="F116">
            <v>6.8630000000000004</v>
          </cell>
          <cell r="G116">
            <v>79.206999999999994</v>
          </cell>
          <cell r="H116" t="str">
            <v>Не требуется</v>
          </cell>
          <cell r="I116" t="str">
            <v>Не требуется</v>
          </cell>
        </row>
        <row r="117">
          <cell r="E117">
            <v>194.102</v>
          </cell>
          <cell r="F117">
            <v>8.3000000000000004E-2</v>
          </cell>
          <cell r="G117">
            <v>125.815</v>
          </cell>
          <cell r="H117" t="str">
            <v>Не требуется</v>
          </cell>
          <cell r="I117" t="str">
            <v>Не требуется</v>
          </cell>
        </row>
        <row r="118">
          <cell r="E118">
            <v>96.96</v>
          </cell>
          <cell r="F118">
            <v>0.67900000000000005</v>
          </cell>
          <cell r="G118">
            <v>52.360999999999997</v>
          </cell>
          <cell r="H118" t="str">
            <v>Не требуется</v>
          </cell>
          <cell r="I118" t="str">
            <v>Не требуется</v>
          </cell>
        </row>
        <row r="119">
          <cell r="E119">
            <v>135.596</v>
          </cell>
          <cell r="F119">
            <v>0.316</v>
          </cell>
          <cell r="G119">
            <v>184.08799999999999</v>
          </cell>
          <cell r="H119" t="str">
            <v>Не требуется</v>
          </cell>
          <cell r="I119" t="str">
            <v>Не требуется</v>
          </cell>
        </row>
        <row r="120">
          <cell r="E120">
            <v>2.7629999999999999</v>
          </cell>
          <cell r="F120">
            <v>0.1</v>
          </cell>
          <cell r="G120">
            <v>7.1369999999999996</v>
          </cell>
          <cell r="H120" t="str">
            <v>Не требуется</v>
          </cell>
          <cell r="I120" t="str">
            <v>Не требуется</v>
          </cell>
        </row>
        <row r="121">
          <cell r="E121">
            <v>7.4349999999999996</v>
          </cell>
          <cell r="F121">
            <v>1.0999999999999999E-2</v>
          </cell>
          <cell r="G121">
            <v>22.555</v>
          </cell>
          <cell r="H121" t="str">
            <v>Не требуется</v>
          </cell>
          <cell r="I121" t="str">
            <v>Не требуется</v>
          </cell>
        </row>
        <row r="122">
          <cell r="E122">
            <v>10.199999999999999</v>
          </cell>
          <cell r="F122">
            <v>0.56399999999999995</v>
          </cell>
          <cell r="G122">
            <v>20.236000000000001</v>
          </cell>
          <cell r="H122" t="str">
            <v>Не требуется</v>
          </cell>
          <cell r="I122" t="str">
            <v>Не требуется</v>
          </cell>
        </row>
        <row r="123">
          <cell r="E123">
            <v>0.83</v>
          </cell>
          <cell r="F123">
            <v>5.2999999999999999E-2</v>
          </cell>
          <cell r="G123">
            <v>3.117</v>
          </cell>
          <cell r="H123" t="str">
            <v>Не требуется</v>
          </cell>
          <cell r="I123" t="str">
            <v>Не требуется</v>
          </cell>
        </row>
        <row r="124">
          <cell r="E124">
            <v>59.587000000000003</v>
          </cell>
          <cell r="F124">
            <v>4.1420000000000003</v>
          </cell>
          <cell r="G124">
            <v>207.27099999999999</v>
          </cell>
          <cell r="H124" t="str">
            <v>Не требуется</v>
          </cell>
          <cell r="I124" t="str">
            <v>Не требуется</v>
          </cell>
        </row>
        <row r="125">
          <cell r="E125">
            <v>45.082000000000001</v>
          </cell>
          <cell r="F125">
            <v>4.1420000000000003</v>
          </cell>
          <cell r="G125">
            <v>71.775999999999996</v>
          </cell>
          <cell r="H125" t="str">
            <v>Не требуется</v>
          </cell>
          <cell r="I125" t="str">
            <v>Не требуется</v>
          </cell>
        </row>
        <row r="126">
          <cell r="E126">
            <v>12.805</v>
          </cell>
          <cell r="F126">
            <v>0</v>
          </cell>
          <cell r="G126">
            <v>107.19499999999999</v>
          </cell>
          <cell r="H126" t="str">
            <v>Не требуется</v>
          </cell>
          <cell r="I126" t="str">
            <v>Не требуется</v>
          </cell>
        </row>
        <row r="127">
          <cell r="E127">
            <v>1.7</v>
          </cell>
          <cell r="F127">
            <v>0</v>
          </cell>
          <cell r="G127">
            <v>28.3</v>
          </cell>
          <cell r="H127" t="str">
            <v>Не требуется</v>
          </cell>
          <cell r="I127" t="str">
            <v>Не требуется</v>
          </cell>
        </row>
        <row r="128">
          <cell r="E128">
            <v>2.5289999999999999</v>
          </cell>
          <cell r="F128">
            <v>0.32600000000000001</v>
          </cell>
          <cell r="G128">
            <v>7.1449999999999996</v>
          </cell>
          <cell r="H128" t="str">
            <v>Не требуется</v>
          </cell>
          <cell r="I128" t="str">
            <v>Не требуется</v>
          </cell>
        </row>
        <row r="129">
          <cell r="E129">
            <v>1.1950000000000001</v>
          </cell>
          <cell r="F129">
            <v>7.2999999999999995E-2</v>
          </cell>
          <cell r="G129">
            <v>8.7319999999999993</v>
          </cell>
          <cell r="H129" t="str">
            <v>Не требуется</v>
          </cell>
          <cell r="I129" t="str">
            <v>Не требуется</v>
          </cell>
        </row>
        <row r="130">
          <cell r="E130">
            <v>6.7210000000000001</v>
          </cell>
          <cell r="F130">
            <v>3.1</v>
          </cell>
          <cell r="G130">
            <v>5.1790000000000003</v>
          </cell>
          <cell r="H130" t="str">
            <v>Не требуется</v>
          </cell>
          <cell r="I130" t="str">
            <v>Не требуется</v>
          </cell>
        </row>
        <row r="131">
          <cell r="E131">
            <v>9.33</v>
          </cell>
          <cell r="F131">
            <v>5.0999999999999997E-2</v>
          </cell>
          <cell r="G131">
            <v>60.619</v>
          </cell>
          <cell r="H131" t="str">
            <v>Не требуется</v>
          </cell>
          <cell r="I131" t="str">
            <v>Не требуется</v>
          </cell>
        </row>
        <row r="132">
          <cell r="E132">
            <v>7.125</v>
          </cell>
          <cell r="F132">
            <v>1.2999999999999999E-2</v>
          </cell>
          <cell r="G132">
            <v>32.862000000000002</v>
          </cell>
          <cell r="H132" t="str">
            <v>Не требуется</v>
          </cell>
          <cell r="I132" t="str">
            <v>Не требуется</v>
          </cell>
        </row>
        <row r="133">
          <cell r="E133">
            <v>2.2050000000000001</v>
          </cell>
          <cell r="F133">
            <v>3.7999999999999999E-2</v>
          </cell>
          <cell r="G133">
            <v>27.757000000000001</v>
          </cell>
          <cell r="H133" t="str">
            <v>Не требуется</v>
          </cell>
          <cell r="I133" t="str">
            <v>Не требуется</v>
          </cell>
        </row>
        <row r="134">
          <cell r="E134">
            <v>3.9460000000000002</v>
          </cell>
          <cell r="F134">
            <v>0.186</v>
          </cell>
          <cell r="G134">
            <v>5.8680000000000003</v>
          </cell>
          <cell r="H134" t="str">
            <v>Не требуется</v>
          </cell>
          <cell r="I134" t="str">
            <v>Не требуется</v>
          </cell>
        </row>
        <row r="135">
          <cell r="E135">
            <v>3.5339999999999998</v>
          </cell>
          <cell r="F135">
            <v>0.54500000000000004</v>
          </cell>
          <cell r="G135">
            <v>5.9210000000000003</v>
          </cell>
          <cell r="H135" t="str">
            <v>Не требуется</v>
          </cell>
          <cell r="I135" t="str">
            <v>Не требуется</v>
          </cell>
        </row>
        <row r="136">
          <cell r="E136">
            <v>1.623</v>
          </cell>
          <cell r="F136">
            <v>0.183</v>
          </cell>
          <cell r="G136">
            <v>8.1940000000000008</v>
          </cell>
          <cell r="H136" t="str">
            <v>Не требуется</v>
          </cell>
          <cell r="I136" t="str">
            <v>Не требуется</v>
          </cell>
        </row>
        <row r="137">
          <cell r="E137">
            <v>80.123000000000005</v>
          </cell>
          <cell r="F137">
            <v>2.036</v>
          </cell>
          <cell r="G137" t="str">
            <v>259,441 (в том числе 75,220HO)</v>
          </cell>
          <cell r="H137" t="str">
            <v>Не требуется</v>
          </cell>
          <cell r="I137" t="str">
            <v>Не требуется</v>
          </cell>
        </row>
        <row r="138">
          <cell r="E138">
            <v>49.313000000000002</v>
          </cell>
          <cell r="F138">
            <v>2.0110000000000001</v>
          </cell>
          <cell r="G138">
            <v>161.27600000000001</v>
          </cell>
          <cell r="H138" t="str">
            <v>Не требуется</v>
          </cell>
          <cell r="I138" t="str">
            <v>Не требуется</v>
          </cell>
        </row>
        <row r="139">
          <cell r="E139">
            <v>24.78</v>
          </cell>
          <cell r="F139">
            <v>0</v>
          </cell>
          <cell r="G139" t="str">
            <v>75,220HO</v>
          </cell>
          <cell r="H139" t="str">
            <v>Не требуется</v>
          </cell>
          <cell r="I139" t="str">
            <v>Не требуется</v>
          </cell>
        </row>
        <row r="140">
          <cell r="E140">
            <v>6.03</v>
          </cell>
          <cell r="F140">
            <v>2.5000000000000001E-2</v>
          </cell>
          <cell r="G140">
            <v>22.945</v>
          </cell>
          <cell r="H140" t="str">
            <v>Не требуется</v>
          </cell>
          <cell r="I140" t="str">
            <v>Не требуется</v>
          </cell>
        </row>
        <row r="141">
          <cell r="E141">
            <v>334.11599999999999</v>
          </cell>
          <cell r="F141">
            <v>16.8</v>
          </cell>
          <cell r="G141" t="str">
            <v>399,084 (в том числе 279,143HO)</v>
          </cell>
          <cell r="H141" t="str">
            <v>Не требуется</v>
          </cell>
          <cell r="I141" t="str">
            <v>Не требуется</v>
          </cell>
        </row>
        <row r="142">
          <cell r="E142">
            <v>63.259</v>
          </cell>
          <cell r="F142">
            <v>16.8</v>
          </cell>
          <cell r="G142">
            <v>119.941</v>
          </cell>
          <cell r="H142" t="str">
            <v>Не требуется</v>
          </cell>
          <cell r="I142" t="str">
            <v>Не требуется</v>
          </cell>
        </row>
        <row r="143">
          <cell r="E143">
            <v>150.37799999999999</v>
          </cell>
          <cell r="F143">
            <v>0</v>
          </cell>
          <cell r="G143" t="str">
            <v>189,622HO</v>
          </cell>
          <cell r="H143" t="str">
            <v>Не требуется</v>
          </cell>
          <cell r="I143" t="str">
            <v>Не требуется</v>
          </cell>
        </row>
        <row r="144">
          <cell r="E144">
            <v>48.872</v>
          </cell>
          <cell r="F144">
            <v>0</v>
          </cell>
          <cell r="G144" t="str">
            <v>41,128HO</v>
          </cell>
          <cell r="H144" t="str">
            <v>Не требуется</v>
          </cell>
          <cell r="I144" t="str">
            <v>Не требуется</v>
          </cell>
        </row>
        <row r="145">
          <cell r="E145">
            <v>20.734000000000002</v>
          </cell>
          <cell r="F145">
            <v>0</v>
          </cell>
          <cell r="G145" t="str">
            <v>9,266HO</v>
          </cell>
          <cell r="H145" t="str">
            <v>Не требуется</v>
          </cell>
          <cell r="I145" t="str">
            <v>Не требуется</v>
          </cell>
        </row>
        <row r="146">
          <cell r="E146">
            <v>50.872999999999998</v>
          </cell>
          <cell r="F146">
            <v>0</v>
          </cell>
          <cell r="G146" t="str">
            <v>39,127HO</v>
          </cell>
          <cell r="H146" t="str">
            <v>Не требуется</v>
          </cell>
          <cell r="I146" t="str">
            <v>Не требуется</v>
          </cell>
        </row>
        <row r="147">
          <cell r="E147">
            <v>1.0369999999999999</v>
          </cell>
          <cell r="F147">
            <v>0.10100000000000001</v>
          </cell>
          <cell r="G147">
            <v>8.8620000000000001</v>
          </cell>
          <cell r="H147" t="str">
            <v>Не требуется</v>
          </cell>
          <cell r="I147" t="str">
            <v>Не требуется</v>
          </cell>
        </row>
        <row r="148">
          <cell r="E148">
            <v>2.2719999999999998</v>
          </cell>
          <cell r="F148">
            <v>0.02</v>
          </cell>
          <cell r="G148">
            <v>27.707999999999998</v>
          </cell>
          <cell r="H148" t="str">
            <v>Не требуется</v>
          </cell>
          <cell r="I148" t="str">
            <v>Не требуется</v>
          </cell>
        </row>
        <row r="149">
          <cell r="E149">
            <v>4.7830000000000004</v>
          </cell>
          <cell r="F149">
            <v>1.4770000000000001</v>
          </cell>
          <cell r="G149">
            <v>3.74</v>
          </cell>
          <cell r="H149" t="str">
            <v>Не требуется</v>
          </cell>
          <cell r="I149" t="str">
            <v>Не требуется</v>
          </cell>
        </row>
        <row r="150">
          <cell r="E150">
            <v>1.671</v>
          </cell>
          <cell r="F150">
            <v>6.6000000000000003E-2</v>
          </cell>
          <cell r="G150">
            <v>13.263</v>
          </cell>
          <cell r="H150" t="str">
            <v>Не требуется</v>
          </cell>
          <cell r="I150" t="str">
            <v>Не требуется</v>
          </cell>
        </row>
        <row r="151">
          <cell r="E151">
            <v>1.077</v>
          </cell>
          <cell r="F151">
            <v>0.54100000000000004</v>
          </cell>
          <cell r="G151">
            <v>2.3820000000000001</v>
          </cell>
          <cell r="H151" t="str">
            <v>Не требуется</v>
          </cell>
          <cell r="I151" t="str">
            <v>Не требуется</v>
          </cell>
        </row>
        <row r="152">
          <cell r="E152">
            <v>28.236000000000001</v>
          </cell>
          <cell r="F152">
            <v>1.913</v>
          </cell>
          <cell r="G152">
            <v>39.850999999999999</v>
          </cell>
          <cell r="H152" t="str">
            <v>Не требуется</v>
          </cell>
          <cell r="I152" t="str">
            <v>Не требуется</v>
          </cell>
        </row>
        <row r="153">
          <cell r="E153">
            <v>23.558</v>
          </cell>
          <cell r="F153">
            <v>0.75800000000000001</v>
          </cell>
          <cell r="G153">
            <v>21.684000000000001</v>
          </cell>
          <cell r="H153" t="str">
            <v>Не требуется</v>
          </cell>
          <cell r="I153" t="str">
            <v>Не требуется</v>
          </cell>
        </row>
        <row r="154">
          <cell r="E154">
            <v>4.6779999999999999</v>
          </cell>
          <cell r="F154">
            <v>1.155</v>
          </cell>
          <cell r="G154">
            <v>18.167000000000002</v>
          </cell>
          <cell r="H154" t="str">
            <v>Не требуется</v>
          </cell>
          <cell r="I154" t="str">
            <v>Не требуется</v>
          </cell>
        </row>
        <row r="155">
          <cell r="E155">
            <v>0.49199999999999999</v>
          </cell>
          <cell r="F155">
            <v>3.3000000000000002E-2</v>
          </cell>
          <cell r="G155">
            <v>9.4749999999999996</v>
          </cell>
          <cell r="H155" t="str">
            <v>Не требуется</v>
          </cell>
          <cell r="I155" t="str">
            <v>Не требуется</v>
          </cell>
        </row>
        <row r="156">
          <cell r="E156">
            <v>0.92</v>
          </cell>
          <cell r="F156">
            <v>0.14199999999999999</v>
          </cell>
          <cell r="G156">
            <v>8.9380000000000006</v>
          </cell>
          <cell r="H156" t="str">
            <v>Не требуется</v>
          </cell>
          <cell r="I156" t="str">
            <v>Не требуется</v>
          </cell>
        </row>
        <row r="157">
          <cell r="E157">
            <v>1.647</v>
          </cell>
          <cell r="F157">
            <v>0.56299999999999994</v>
          </cell>
          <cell r="G157">
            <v>12.79</v>
          </cell>
          <cell r="H157" t="str">
            <v>Не требуется</v>
          </cell>
          <cell r="I157" t="str">
            <v>Не требуется</v>
          </cell>
        </row>
        <row r="158">
          <cell r="E158">
            <v>6.6630000000000003</v>
          </cell>
          <cell r="F158">
            <v>1.1990000000000001</v>
          </cell>
          <cell r="G158">
            <v>2.1379999999999999</v>
          </cell>
          <cell r="H158" t="str">
            <v>Не требуется</v>
          </cell>
          <cell r="I158" t="str">
            <v>Не требуется</v>
          </cell>
        </row>
        <row r="159">
          <cell r="E159">
            <v>359.08800000000002</v>
          </cell>
          <cell r="F159">
            <v>2.1120000000000001</v>
          </cell>
          <cell r="G159">
            <v>538.79999999999995</v>
          </cell>
          <cell r="H159" t="str">
            <v>Не требуется</v>
          </cell>
          <cell r="I159" t="str">
            <v>Не требуется</v>
          </cell>
        </row>
        <row r="160">
          <cell r="E160">
            <v>239.542</v>
          </cell>
          <cell r="F160">
            <v>0.66300000000000003</v>
          </cell>
          <cell r="G160">
            <v>359.79500000000002</v>
          </cell>
          <cell r="H160" t="str">
            <v>Не требуется</v>
          </cell>
          <cell r="I160" t="str">
            <v>Не требуется</v>
          </cell>
        </row>
        <row r="161">
          <cell r="E161">
            <v>101.32899999999999</v>
          </cell>
          <cell r="F161">
            <v>0</v>
          </cell>
          <cell r="G161">
            <v>148.67099999999999</v>
          </cell>
          <cell r="H161" t="str">
            <v>Не требуется</v>
          </cell>
          <cell r="I161" t="str">
            <v>Не требуется</v>
          </cell>
        </row>
        <row r="162">
          <cell r="E162">
            <v>18.216999999999999</v>
          </cell>
          <cell r="F162">
            <v>1.4490000000000001</v>
          </cell>
          <cell r="G162">
            <v>30.334</v>
          </cell>
          <cell r="H162" t="str">
            <v>Не требуется</v>
          </cell>
          <cell r="I162" t="str">
            <v>Не требуется</v>
          </cell>
        </row>
        <row r="163">
          <cell r="E163">
            <v>5.0789999999999997</v>
          </cell>
          <cell r="F163">
            <v>0.27</v>
          </cell>
          <cell r="G163">
            <v>0</v>
          </cell>
          <cell r="H163">
            <v>2022</v>
          </cell>
          <cell r="I163" t="str">
            <v>5,000 тыс.м³/ч</v>
          </cell>
        </row>
        <row r="164">
          <cell r="E164">
            <v>0.54500000000000004</v>
          </cell>
          <cell r="F164">
            <v>8.9999999999999993E-3</v>
          </cell>
          <cell r="G164">
            <v>4.1760000000000002</v>
          </cell>
          <cell r="H164" t="str">
            <v>Не требуется</v>
          </cell>
          <cell r="I164" t="str">
            <v>Не требуется</v>
          </cell>
        </row>
        <row r="165">
          <cell r="E165">
            <v>5.2619999999999996</v>
          </cell>
          <cell r="F165">
            <v>0.44800000000000001</v>
          </cell>
          <cell r="G165">
            <v>24.29</v>
          </cell>
          <cell r="H165" t="str">
            <v>Не требуется</v>
          </cell>
          <cell r="I165" t="str">
            <v>Не требуется</v>
          </cell>
        </row>
        <row r="166">
          <cell r="E166">
            <v>5.8159999999999998</v>
          </cell>
          <cell r="F166">
            <v>4.5940000000000003</v>
          </cell>
          <cell r="G166">
            <v>0</v>
          </cell>
          <cell r="H166" t="str">
            <v>Мероприятия находятся на проработке</v>
          </cell>
          <cell r="I166" t="str">
            <v>Срок будет определен по итогам включения в план мероприятий</v>
          </cell>
        </row>
        <row r="167">
          <cell r="E167">
            <v>0.19600000000000001</v>
          </cell>
          <cell r="F167">
            <v>0.183</v>
          </cell>
          <cell r="G167">
            <v>4.6210000000000004</v>
          </cell>
          <cell r="H167" t="str">
            <v>Не требуется</v>
          </cell>
          <cell r="I167" t="str">
            <v>Не требуется</v>
          </cell>
        </row>
        <row r="168">
          <cell r="E168">
            <v>8.5120000000000005</v>
          </cell>
          <cell r="F168">
            <v>0</v>
          </cell>
          <cell r="G168">
            <v>11.488</v>
          </cell>
          <cell r="H168" t="str">
            <v>Не требуется</v>
          </cell>
          <cell r="I168" t="str">
            <v>Не требуется</v>
          </cell>
        </row>
        <row r="169">
          <cell r="E169">
            <v>4.7190000000000003</v>
          </cell>
          <cell r="F169">
            <v>0.60699999999999998</v>
          </cell>
          <cell r="G169">
            <v>4.6740000000000004</v>
          </cell>
          <cell r="H169" t="str">
            <v>Не требуется</v>
          </cell>
          <cell r="I169" t="str">
            <v>Не требуется</v>
          </cell>
        </row>
        <row r="170">
          <cell r="E170">
            <v>4.7880000000000003</v>
          </cell>
          <cell r="F170">
            <v>0.24</v>
          </cell>
          <cell r="G170">
            <v>1.962</v>
          </cell>
          <cell r="H170" t="str">
            <v>Мероприятия находятся на проработке</v>
          </cell>
          <cell r="I170" t="str">
            <v>Срок будет определен по итогам включения в план мероприятий</v>
          </cell>
        </row>
        <row r="171">
          <cell r="E171">
            <v>3.2639999999999998</v>
          </cell>
          <cell r="F171">
            <v>0.27600000000000002</v>
          </cell>
          <cell r="G171">
            <v>1.46</v>
          </cell>
          <cell r="H171">
            <v>2023</v>
          </cell>
          <cell r="I171" t="str">
            <v>Параметр увеличения пропускной способности ГРС будет определен на этапе проектирования</v>
          </cell>
        </row>
        <row r="172">
          <cell r="E172">
            <v>6.9320000000000004</v>
          </cell>
          <cell r="F172">
            <v>0.434</v>
          </cell>
          <cell r="G172">
            <v>2.6339999999999999</v>
          </cell>
          <cell r="H172" t="str">
            <v>Не требуется</v>
          </cell>
          <cell r="I172" t="str">
            <v>Не требуется</v>
          </cell>
        </row>
        <row r="173">
          <cell r="E173">
            <v>39.470999999999997</v>
          </cell>
          <cell r="F173">
            <v>6.19</v>
          </cell>
          <cell r="G173">
            <v>105.339</v>
          </cell>
          <cell r="H173" t="str">
            <v>Не требуется</v>
          </cell>
          <cell r="I173" t="str">
            <v>Не требуется</v>
          </cell>
        </row>
        <row r="174">
          <cell r="E174">
            <v>7.9240000000000004</v>
          </cell>
          <cell r="F174">
            <v>0.45800000000000002</v>
          </cell>
          <cell r="G174">
            <v>22.617999999999999</v>
          </cell>
          <cell r="H174" t="str">
            <v>Не требуется</v>
          </cell>
          <cell r="I174" t="str">
            <v>Не требуется</v>
          </cell>
        </row>
        <row r="175">
          <cell r="E175">
            <v>0.5</v>
          </cell>
          <cell r="F175">
            <v>0.214</v>
          </cell>
          <cell r="G175">
            <v>29.286000000000001</v>
          </cell>
          <cell r="H175" t="str">
            <v>Не требуется</v>
          </cell>
          <cell r="I175" t="str">
            <v>Не требуется</v>
          </cell>
        </row>
        <row r="176">
          <cell r="E176">
            <v>5.1769999999999996</v>
          </cell>
          <cell r="F176">
            <v>0.56499999999999995</v>
          </cell>
          <cell r="G176">
            <v>24.257999999999999</v>
          </cell>
          <cell r="H176" t="str">
            <v>Не требуется</v>
          </cell>
          <cell r="I176" t="str">
            <v>Не требуется</v>
          </cell>
        </row>
        <row r="177">
          <cell r="E177">
            <v>8.0860000000000003</v>
          </cell>
          <cell r="F177">
            <v>1.482</v>
          </cell>
          <cell r="G177">
            <v>5.4320000000000004</v>
          </cell>
          <cell r="H177" t="str">
            <v>Не требуется</v>
          </cell>
          <cell r="I177" t="str">
            <v>Не требуется</v>
          </cell>
        </row>
        <row r="178">
          <cell r="E178">
            <v>4.2649999999999997</v>
          </cell>
          <cell r="F178">
            <v>0</v>
          </cell>
          <cell r="G178">
            <v>10.734999999999999</v>
          </cell>
          <cell r="H178" t="str">
            <v>Не требуется</v>
          </cell>
          <cell r="I178" t="str">
            <v>Не требуется</v>
          </cell>
        </row>
        <row r="179">
          <cell r="E179">
            <v>9.16</v>
          </cell>
          <cell r="F179">
            <v>2.3450000000000002</v>
          </cell>
          <cell r="G179">
            <v>3.4950000000000001</v>
          </cell>
          <cell r="H179" t="str">
            <v>Не требуется</v>
          </cell>
          <cell r="I179" t="str">
            <v>Не требуется</v>
          </cell>
        </row>
        <row r="180">
          <cell r="E180">
            <v>4.359</v>
          </cell>
          <cell r="F180">
            <v>1.1259999999999999</v>
          </cell>
          <cell r="G180">
            <v>9.5150000000000006</v>
          </cell>
          <cell r="H180" t="str">
            <v>Не требуется</v>
          </cell>
          <cell r="I180" t="str">
            <v>Не требуется</v>
          </cell>
        </row>
        <row r="181">
          <cell r="E181">
            <v>1.5209999999999999</v>
          </cell>
          <cell r="F181">
            <v>1.8680000000000001</v>
          </cell>
          <cell r="G181">
            <v>7.7110000000000003</v>
          </cell>
          <cell r="H181" t="str">
            <v>Не требуется</v>
          </cell>
          <cell r="I181" t="str">
            <v>Не требуется</v>
          </cell>
        </row>
        <row r="182">
          <cell r="E182">
            <v>1.9830000000000001</v>
          </cell>
          <cell r="F182">
            <v>0.71599999999999997</v>
          </cell>
          <cell r="G182">
            <v>7.3010000000000002</v>
          </cell>
          <cell r="H182" t="str">
            <v>Не требуется</v>
          </cell>
          <cell r="I182" t="str">
            <v>Не требуется</v>
          </cell>
        </row>
        <row r="183">
          <cell r="E183">
            <v>10.029999999999999</v>
          </cell>
          <cell r="F183">
            <v>1.4279999999999999</v>
          </cell>
          <cell r="G183">
            <v>17.042000000000002</v>
          </cell>
          <cell r="H183">
            <v>2024</v>
          </cell>
          <cell r="I183" t="str">
            <v>Параметр увеличения пропускной способности ГРС будет определен на этапе проектирования</v>
          </cell>
        </row>
        <row r="184">
          <cell r="E184">
            <v>2.2069999999999999</v>
          </cell>
          <cell r="F184">
            <v>0.11700000000000001</v>
          </cell>
          <cell r="G184">
            <v>7.6760000000000002</v>
          </cell>
          <cell r="H184" t="str">
            <v>Не требуется</v>
          </cell>
          <cell r="I184" t="str">
            <v>Не требуется</v>
          </cell>
        </row>
        <row r="185">
          <cell r="E185">
            <v>0.253</v>
          </cell>
          <cell r="F185">
            <v>0.17599999999999999</v>
          </cell>
          <cell r="G185">
            <v>2.5720000000000001</v>
          </cell>
          <cell r="H185" t="str">
            <v>Не требуется</v>
          </cell>
          <cell r="I185" t="str">
            <v>Не требуется</v>
          </cell>
        </row>
        <row r="186">
          <cell r="E186">
            <v>8.7639999999999993</v>
          </cell>
          <cell r="F186">
            <v>0.57999999999999996</v>
          </cell>
          <cell r="G186">
            <v>40.655999999999999</v>
          </cell>
          <cell r="H186" t="str">
            <v>Не требуется</v>
          </cell>
          <cell r="I186" t="str">
            <v>Не требуется</v>
          </cell>
        </row>
        <row r="187">
          <cell r="E187">
            <v>27.808</v>
          </cell>
          <cell r="F187">
            <v>8.6720000000000006</v>
          </cell>
          <cell r="G187">
            <v>33.520000000000003</v>
          </cell>
          <cell r="H187" t="str">
            <v>Не требуется</v>
          </cell>
          <cell r="I187" t="str">
            <v>Не требуется</v>
          </cell>
        </row>
        <row r="188">
          <cell r="E188">
            <v>24.783000000000001</v>
          </cell>
          <cell r="F188">
            <v>2.8650000000000002</v>
          </cell>
          <cell r="G188">
            <v>17.352</v>
          </cell>
          <cell r="H188" t="str">
            <v>Не требуется</v>
          </cell>
          <cell r="I188" t="str">
            <v>Не требуется</v>
          </cell>
        </row>
        <row r="189">
          <cell r="E189">
            <v>3.0249999999999999</v>
          </cell>
          <cell r="F189">
            <v>5.8070000000000004</v>
          </cell>
          <cell r="G189">
            <v>16.167999999999999</v>
          </cell>
          <cell r="H189" t="str">
            <v>Не требуется</v>
          </cell>
          <cell r="I189" t="str">
            <v>Не требуется</v>
          </cell>
        </row>
        <row r="190">
          <cell r="E190">
            <v>2.464</v>
          </cell>
          <cell r="F190">
            <v>2.3E-2</v>
          </cell>
          <cell r="G190">
            <v>7.5129999999999999</v>
          </cell>
          <cell r="H190" t="str">
            <v>Не требуется</v>
          </cell>
          <cell r="I190" t="str">
            <v>Не требуется</v>
          </cell>
        </row>
        <row r="191">
          <cell r="E191">
            <v>0.88700000000000001</v>
          </cell>
          <cell r="F191">
            <v>0.02</v>
          </cell>
          <cell r="G191">
            <v>9.093</v>
          </cell>
          <cell r="H191" t="str">
            <v>Не требуется</v>
          </cell>
          <cell r="I191" t="str">
            <v>Не требуется</v>
          </cell>
        </row>
        <row r="192">
          <cell r="E192">
            <v>8.8870000000000005</v>
          </cell>
          <cell r="F192">
            <v>0.32500000000000001</v>
          </cell>
          <cell r="G192">
            <v>6.7880000000000003</v>
          </cell>
          <cell r="H192" t="str">
            <v>Не требуется</v>
          </cell>
          <cell r="I192" t="str">
            <v>Не требуется</v>
          </cell>
        </row>
        <row r="193">
          <cell r="E193">
            <v>0.63300000000000001</v>
          </cell>
          <cell r="F193">
            <v>6.0000000000000001E-3</v>
          </cell>
          <cell r="G193">
            <v>9.3610000000000007</v>
          </cell>
          <cell r="H193" t="str">
            <v>Не требуется</v>
          </cell>
          <cell r="I193" t="str">
            <v>Не требуется</v>
          </cell>
        </row>
        <row r="194">
          <cell r="E194">
            <v>25.189</v>
          </cell>
          <cell r="F194">
            <v>9.0779999999999994</v>
          </cell>
          <cell r="G194">
            <v>3.7330000000000001</v>
          </cell>
          <cell r="H194">
            <v>2024</v>
          </cell>
          <cell r="I194" t="str">
            <v>Параметр увеличения пропускной способности ГРС будет определен на этапе проектирования</v>
          </cell>
        </row>
        <row r="195">
          <cell r="E195">
            <v>0.41599999999999998</v>
          </cell>
          <cell r="F195">
            <v>0.19</v>
          </cell>
          <cell r="G195">
            <v>9.3940000000000001</v>
          </cell>
          <cell r="H195" t="str">
            <v>Не требуется</v>
          </cell>
          <cell r="I195" t="str">
            <v>Не требуется</v>
          </cell>
        </row>
        <row r="196">
          <cell r="E196">
            <v>41.161999999999999</v>
          </cell>
          <cell r="F196">
            <v>20.943000000000001</v>
          </cell>
          <cell r="G196">
            <v>7.8949999999999996</v>
          </cell>
          <cell r="H196" t="str">
            <v>Не требуется</v>
          </cell>
          <cell r="I196" t="str">
            <v>Не требуется</v>
          </cell>
        </row>
        <row r="197">
          <cell r="E197">
            <v>4.5380000000000003</v>
          </cell>
          <cell r="F197">
            <v>0.77</v>
          </cell>
          <cell r="G197">
            <v>4.6920000000000002</v>
          </cell>
          <cell r="H197" t="str">
            <v>Не требуется</v>
          </cell>
          <cell r="I197" t="str">
            <v>Не требуется</v>
          </cell>
        </row>
        <row r="198">
          <cell r="E198">
            <v>5.234</v>
          </cell>
          <cell r="F198">
            <v>1.08</v>
          </cell>
          <cell r="G198">
            <v>4.5860000000000003</v>
          </cell>
          <cell r="H198" t="str">
            <v>Не требуется</v>
          </cell>
          <cell r="I198" t="str">
            <v>Не требуется</v>
          </cell>
        </row>
        <row r="199">
          <cell r="E199">
            <v>0.97799999999999998</v>
          </cell>
          <cell r="F199">
            <v>6.4240000000000004</v>
          </cell>
          <cell r="G199">
            <v>28.597999999999999</v>
          </cell>
          <cell r="H199" t="str">
            <v>Не требуется</v>
          </cell>
          <cell r="I199" t="str">
            <v>Не требуется</v>
          </cell>
        </row>
        <row r="200">
          <cell r="E200">
            <v>8.7449999999999992</v>
          </cell>
          <cell r="F200">
            <v>0.29599999999999999</v>
          </cell>
          <cell r="G200">
            <v>20.959</v>
          </cell>
          <cell r="H200" t="str">
            <v>Не требуется</v>
          </cell>
          <cell r="I200" t="str">
            <v>Не требуется</v>
          </cell>
        </row>
        <row r="201">
          <cell r="E201">
            <v>7.0220000000000002</v>
          </cell>
          <cell r="F201">
            <v>6.8280000000000003</v>
          </cell>
          <cell r="G201">
            <v>6.15</v>
          </cell>
          <cell r="H201" t="str">
            <v>Не требуется</v>
          </cell>
          <cell r="I201" t="str">
            <v>Не требуется</v>
          </cell>
        </row>
        <row r="202">
          <cell r="E202">
            <v>10.492000000000001</v>
          </cell>
          <cell r="F202">
            <v>1.175</v>
          </cell>
          <cell r="G202">
            <v>3.3330000000000002</v>
          </cell>
          <cell r="H202" t="str">
            <v>Не требуется</v>
          </cell>
          <cell r="I202" t="str">
            <v>Не требуется</v>
          </cell>
        </row>
        <row r="203">
          <cell r="E203">
            <v>2.4009999999999998</v>
          </cell>
          <cell r="F203">
            <v>1.0999999999999999E-2</v>
          </cell>
          <cell r="G203">
            <v>7.5890000000000004</v>
          </cell>
          <cell r="H203" t="str">
            <v>Не требуется</v>
          </cell>
          <cell r="I203" t="str">
            <v>Не требуется</v>
          </cell>
        </row>
        <row r="204">
          <cell r="E204">
            <v>0</v>
          </cell>
          <cell r="F204">
            <v>0</v>
          </cell>
          <cell r="G204">
            <v>10</v>
          </cell>
          <cell r="H204" t="str">
            <v>Не требуется</v>
          </cell>
          <cell r="I204" t="str">
            <v>Не требуется</v>
          </cell>
        </row>
        <row r="205">
          <cell r="E205">
            <v>11.961</v>
          </cell>
          <cell r="F205">
            <v>1.34</v>
          </cell>
          <cell r="G205">
            <v>16.699000000000002</v>
          </cell>
          <cell r="H205" t="str">
            <v>Не требуется</v>
          </cell>
          <cell r="I205" t="str">
            <v>Не требуется</v>
          </cell>
        </row>
        <row r="206">
          <cell r="E206">
            <v>1.9379999999999999</v>
          </cell>
          <cell r="F206">
            <v>0.26700000000000002</v>
          </cell>
          <cell r="G206">
            <v>32.795000000000002</v>
          </cell>
          <cell r="H206" t="str">
            <v>Не требуется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С_Курская_на01_01_2021"/>
      <sheetName val="ГРС_ГТМ_на01_01_2020"/>
      <sheetName val="ГРС_ГТМ_на01_01_2019"/>
      <sheetName val="max_2018_2020"/>
      <sheetName val="ГРС_ГТМосква_05_03_2021"/>
      <sheetName val="ГРС_ГТМ_на01_01_2018"/>
      <sheetName val="ГРС_ГТМосква_31_01_2017"/>
      <sheetName val="АРМ_ГРС"/>
      <sheetName val="ГРС_для ССна01_01_2021"/>
      <sheetName val="общий"/>
    </sheetNames>
    <sheetDataSet>
      <sheetData sheetId="0"/>
      <sheetData sheetId="1"/>
      <sheetData sheetId="2"/>
      <sheetData sheetId="3">
        <row r="2">
          <cell r="A2" t="str">
            <v>Хомутовка
(ГРС к газопроводу-отводу Севск-Хомутовка)</v>
          </cell>
          <cell r="B2">
            <v>2.952</v>
          </cell>
          <cell r="C2">
            <v>3.4540000000000002</v>
          </cell>
          <cell r="D2">
            <v>3.2919999999999998</v>
          </cell>
        </row>
        <row r="3">
          <cell r="A3" t="str">
            <v>Б.Солдатское
(Оборудование АГРС "Б.Солдатское")</v>
          </cell>
          <cell r="B3">
            <v>14.143000000000001</v>
          </cell>
          <cell r="C3">
            <v>17.14</v>
          </cell>
          <cell r="D3">
            <v>15.715999999999999</v>
          </cell>
        </row>
        <row r="4">
          <cell r="A4" t="str">
            <v>В.Груня
(ГРС к газопроводу-отводу с. В.Груня)</v>
          </cell>
          <cell r="B4">
            <v>6.2869999999999999</v>
          </cell>
          <cell r="C4">
            <v>3.5870000000000002</v>
          </cell>
          <cell r="D4">
            <v>4.2480000000000002</v>
          </cell>
        </row>
        <row r="5">
          <cell r="A5" t="str">
            <v>В.Дворы
(Оборудование ГРС "В.Дворы")</v>
          </cell>
          <cell r="B5">
            <v>0.45100000000000001</v>
          </cell>
          <cell r="C5">
            <v>0.45400000000000001</v>
          </cell>
          <cell r="D5">
            <v>0.39800000000000002</v>
          </cell>
        </row>
        <row r="6">
          <cell r="A6" t="str">
            <v>Глушково
(Газораспределительная станция Глушково)</v>
          </cell>
          <cell r="B6">
            <v>16.428000000000001</v>
          </cell>
          <cell r="C6">
            <v>17.161999999999999</v>
          </cell>
          <cell r="D6">
            <v>19.475000000000001</v>
          </cell>
        </row>
        <row r="7">
          <cell r="A7" t="str">
            <v>Дмитриев
(Газораспределительная станция Дмитриев)</v>
          </cell>
          <cell r="B7">
            <v>4.4790000000000001</v>
          </cell>
          <cell r="C7">
            <v>4.8499999999999996</v>
          </cell>
          <cell r="D7">
            <v>2.6960000000000002</v>
          </cell>
        </row>
        <row r="8">
          <cell r="A8" t="str">
            <v>Железногорск
(Оборудование ГРС Пасерково "Железногорск")</v>
          </cell>
          <cell r="B8">
            <v>86.322000000000003</v>
          </cell>
          <cell r="C8">
            <v>83.69</v>
          </cell>
          <cell r="D8">
            <v>76.834999999999994</v>
          </cell>
        </row>
        <row r="9">
          <cell r="A9" t="str">
            <v>Заповедник
(Оборудование АГРС "Заповедник")</v>
          </cell>
          <cell r="B9">
            <v>0.46100000000000002</v>
          </cell>
          <cell r="C9">
            <v>0.45400000000000001</v>
          </cell>
          <cell r="D9">
            <v>0.45700000000000002</v>
          </cell>
        </row>
        <row r="10">
          <cell r="A10" t="str">
            <v>Защитное
(Газораспределительная станция с. Защитное)</v>
          </cell>
          <cell r="B10">
            <v>1.7644</v>
          </cell>
          <cell r="C10">
            <v>2.4820000000000002</v>
          </cell>
          <cell r="D10">
            <v>2.7170000000000001</v>
          </cell>
        </row>
        <row r="11">
          <cell r="A11" t="str">
            <v>Касторное
(АГРС "Касторное")</v>
          </cell>
          <cell r="B11">
            <v>16.614000000000001</v>
          </cell>
          <cell r="C11">
            <v>17.239999999999998</v>
          </cell>
          <cell r="D11">
            <v>17.466999999999999</v>
          </cell>
        </row>
        <row r="12">
          <cell r="A12" t="str">
            <v>К.Маркса-2
(АГРС 1/3 к-за "К.Маркса")</v>
          </cell>
          <cell r="B12">
            <v>0.13900000000000001</v>
          </cell>
          <cell r="C12">
            <v>0.14399999999999999</v>
          </cell>
          <cell r="D12">
            <v>0.13100000000000001</v>
          </cell>
        </row>
        <row r="13">
          <cell r="A13" t="str">
            <v>Конышевка
(Газораспределительная станция "Конышевка")</v>
          </cell>
          <cell r="B13">
            <v>4.3529999999999998</v>
          </cell>
          <cell r="C13">
            <v>4.4740000000000002</v>
          </cell>
          <cell r="D13">
            <v>5.1909999999999998</v>
          </cell>
        </row>
        <row r="14">
          <cell r="A14" t="str">
            <v>Коренево
(Газораспределительная станция Коренево)</v>
          </cell>
          <cell r="B14">
            <v>3.766</v>
          </cell>
          <cell r="C14">
            <v>19.786000000000001</v>
          </cell>
          <cell r="D14">
            <v>4.2830000000000004</v>
          </cell>
        </row>
        <row r="15">
          <cell r="A15" t="str">
            <v>Косиново
(Газораспределительная станция п.Косиново)</v>
          </cell>
          <cell r="B15">
            <v>24.963999999999999</v>
          </cell>
          <cell r="C15">
            <v>20.503</v>
          </cell>
          <cell r="D15">
            <v>19.823</v>
          </cell>
        </row>
        <row r="16">
          <cell r="A16" t="str">
            <v>Курск-1
(Газораспределительная станция №1 г. Курска)</v>
          </cell>
          <cell r="B16">
            <v>22.038</v>
          </cell>
          <cell r="C16">
            <v>28.41</v>
          </cell>
          <cell r="D16">
            <v>24.481000000000002</v>
          </cell>
        </row>
        <row r="17">
          <cell r="A17" t="str">
            <v>Курск-1А
(Оборудование ГРС-1А)</v>
          </cell>
          <cell r="B17">
            <v>68.236999999999995</v>
          </cell>
          <cell r="C17">
            <v>90.620999999999995</v>
          </cell>
          <cell r="D17">
            <v>91.177999999999997</v>
          </cell>
        </row>
        <row r="18">
          <cell r="A18" t="str">
            <v>Курск-2
(Технолоогическое оборудование АГРС-160/2 ГРС-2 г.Курска)</v>
          </cell>
          <cell r="B18">
            <v>92.75</v>
          </cell>
          <cell r="C18">
            <v>103.08199999999999</v>
          </cell>
          <cell r="D18">
            <v>100.238</v>
          </cell>
        </row>
        <row r="19">
          <cell r="A19" t="str">
            <v>Курск-3
(Газораспределительная станция №3 в г.Курске)</v>
          </cell>
          <cell r="B19">
            <v>9.5749999999999993</v>
          </cell>
          <cell r="C19">
            <v>9.3529999999999998</v>
          </cell>
          <cell r="D19">
            <v>9.91</v>
          </cell>
        </row>
        <row r="20">
          <cell r="A20" t="str">
            <v>Кшенский
(Станция ГРС БК ГРС-1-30 газопровода-отвода к п.Кшенский Курской области)</v>
          </cell>
          <cell r="B20">
            <v>14.41</v>
          </cell>
          <cell r="C20">
            <v>15.539</v>
          </cell>
          <cell r="D20">
            <v>15.468</v>
          </cell>
        </row>
        <row r="21">
          <cell r="A21" t="str">
            <v>Льгов
(Комплекс газопровод-отвод и ГРС п.Марьино, г.Льгов)</v>
          </cell>
          <cell r="B21">
            <v>16.364999999999998</v>
          </cell>
          <cell r="C21">
            <v>19.021000000000001</v>
          </cell>
          <cell r="D21">
            <v>18.361999999999998</v>
          </cell>
        </row>
        <row r="22">
          <cell r="A22" t="str">
            <v>Мантурово
(Комплекс газопровод-отвод и ГРС п.Мантурово)</v>
          </cell>
          <cell r="B22">
            <v>15.771000000000001</v>
          </cell>
          <cell r="C22">
            <v>16.29</v>
          </cell>
          <cell r="D22">
            <v>16.312999999999999</v>
          </cell>
        </row>
        <row r="23">
          <cell r="A23" t="str">
            <v>Марьино
(Комплекс газопровод-отвод и ГРС п. Марьино, г.Льгов)</v>
          </cell>
          <cell r="B23">
            <v>2.802</v>
          </cell>
          <cell r="C23">
            <v>2.774</v>
          </cell>
          <cell r="D23">
            <v>2.91</v>
          </cell>
        </row>
        <row r="24">
          <cell r="A24" t="str">
            <v>Медвенка
(Оборудование ГРС "Медвенка")</v>
          </cell>
          <cell r="B24">
            <v>7.9649999999999999</v>
          </cell>
          <cell r="C24">
            <v>7.9329999999999998</v>
          </cell>
          <cell r="D24">
            <v>7.3380000000000001</v>
          </cell>
        </row>
        <row r="25">
          <cell r="A25" t="str">
            <v>Никольский</v>
          </cell>
          <cell r="B25">
            <v>5.218</v>
          </cell>
          <cell r="C25">
            <v>4.8</v>
          </cell>
          <cell r="D25">
            <v>6.7309999999999999</v>
          </cell>
        </row>
        <row r="26">
          <cell r="A26" t="str">
            <v>Новая Жизнь
(Оборудование АГРС "Новая Жизнь")</v>
          </cell>
          <cell r="B26">
            <v>0.875</v>
          </cell>
          <cell r="C26">
            <v>0.84599999999999997</v>
          </cell>
          <cell r="D26">
            <v>0.90200000000000002</v>
          </cell>
        </row>
        <row r="27">
          <cell r="A27" t="str">
            <v>Обоянь
(Оборудование АГРС "Обоянь")</v>
          </cell>
          <cell r="B27">
            <v>12.186999999999999</v>
          </cell>
          <cell r="C27">
            <v>11.446999999999999</v>
          </cell>
          <cell r="D27">
            <v>10.231</v>
          </cell>
        </row>
        <row r="28">
          <cell r="A28" t="str">
            <v>Ольховатка-1
(АГРС с.Ольховатка)</v>
          </cell>
          <cell r="B28">
            <v>0.95799999999999996</v>
          </cell>
          <cell r="C28">
            <v>0.99399999999999999</v>
          </cell>
          <cell r="D28">
            <v>1.1919999999999999</v>
          </cell>
        </row>
        <row r="29">
          <cell r="A29" t="str">
            <v>Петринка
(ГРС в с/х опытной станции Петринка)</v>
          </cell>
          <cell r="B29">
            <v>0.99299999999999999</v>
          </cell>
          <cell r="C29">
            <v>0</v>
          </cell>
          <cell r="D29">
            <v>0.71299999999999997</v>
          </cell>
        </row>
        <row r="30">
          <cell r="A30" t="str">
            <v>Полевая
(Оборудование ГРС "Полевая")</v>
          </cell>
          <cell r="B30">
            <v>5.4450000000000003</v>
          </cell>
          <cell r="C30">
            <v>5.9279999999999999</v>
          </cell>
          <cell r="D30">
            <v>5.65</v>
          </cell>
        </row>
        <row r="31">
          <cell r="A31" t="str">
            <v>Поныри
(АГРС "Энергия-1" п. Поныри)</v>
          </cell>
          <cell r="B31">
            <v>3.1419999999999999</v>
          </cell>
          <cell r="C31">
            <v>2.9630000000000001</v>
          </cell>
          <cell r="D31">
            <v>1.095</v>
          </cell>
        </row>
        <row r="32">
          <cell r="A32" t="str">
            <v>Рыльск
(ГРС к газопроводу-отводу г.Рыльск)</v>
          </cell>
          <cell r="B32">
            <v>12.128</v>
          </cell>
          <cell r="C32">
            <v>13.102</v>
          </cell>
          <cell r="D32">
            <v>14.03</v>
          </cell>
        </row>
        <row r="33">
          <cell r="A33" t="str">
            <v>Соколье
(Оборудование АГРС "Соколье")</v>
          </cell>
          <cell r="B33">
            <v>0.82199999999999995</v>
          </cell>
          <cell r="C33">
            <v>0.86</v>
          </cell>
          <cell r="D33">
            <v>1.1160000000000001</v>
          </cell>
        </row>
        <row r="34">
          <cell r="A34" t="str">
            <v>Солнечный
(Газораспределительная станция пос. Солнечный)</v>
          </cell>
          <cell r="B34">
            <v>16.638000000000002</v>
          </cell>
          <cell r="C34">
            <v>17.382999999999999</v>
          </cell>
          <cell r="D34">
            <v>18.585000000000001</v>
          </cell>
        </row>
        <row r="35">
          <cell r="A35" t="str">
            <v>Солнцево
(ГРС-БК-1/30 "Солнцево")</v>
          </cell>
          <cell r="B35">
            <v>10.694000000000001</v>
          </cell>
          <cell r="C35">
            <v>11.680999999999999</v>
          </cell>
          <cell r="D35">
            <v>11.119</v>
          </cell>
        </row>
        <row r="36">
          <cell r="A36" t="str">
            <v>Суджа
(Блочная АГРС-10 г.Суджа)</v>
          </cell>
          <cell r="B36">
            <v>11.989000000000001</v>
          </cell>
          <cell r="C36">
            <v>11.489000000000001</v>
          </cell>
          <cell r="D36">
            <v>11.146000000000001</v>
          </cell>
        </row>
        <row r="37">
          <cell r="A37" t="str">
            <v>Тим
(Оборудование АГРС "Тим")</v>
          </cell>
          <cell r="B37">
            <v>4.2149999999999999</v>
          </cell>
          <cell r="C37">
            <v>4.25</v>
          </cell>
          <cell r="D37">
            <v>3.7109999999999999</v>
          </cell>
        </row>
        <row r="38">
          <cell r="A38" t="str">
            <v>Фатеж
(Оборудование ГРС "Фатеж")</v>
          </cell>
          <cell r="B38">
            <v>14.465</v>
          </cell>
          <cell r="C38">
            <v>11.448</v>
          </cell>
          <cell r="D38">
            <v>9.9619999999999997</v>
          </cell>
        </row>
      </sheetData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С_Курская_на01_01_2021"/>
      <sheetName val="ГРС_ГТМ_на01_01_2020"/>
      <sheetName val="ГРС_ГТМ_на01_01_2019"/>
      <sheetName val="max_2018_2020"/>
      <sheetName val="ГРС_ГТМосква_05_03_2021"/>
      <sheetName val="ГРС_ГТМ_на01_01_2018"/>
      <sheetName val="ГРС_ГТМосква_31_01_2017"/>
      <sheetName val="АРМ_ГРС"/>
      <sheetName val="ГРС_для ССна01_01_2021"/>
      <sheetName val="общий"/>
      <sheetName val="XLR_NoRangeSheet"/>
      <sheetName val="Б_Вспом"/>
      <sheetName val="1.1.Допущения"/>
      <sheetName val="ЖД_Ввод"/>
      <sheetName val="ПУ"/>
      <sheetName val="Кластеры"/>
      <sheetName val="1.2.Справочник затрат"/>
      <sheetName val="Регионы"/>
    </sheetNames>
    <sheetDataSet>
      <sheetData sheetId="0"/>
      <sheetData sheetId="1"/>
      <sheetData sheetId="2"/>
      <sheetData sheetId="3">
        <row r="2">
          <cell r="A2" t="str">
            <v>Хомутовка
(ГРС к газопроводу-отводу Севск-Хомутовка)</v>
          </cell>
          <cell r="B2">
            <v>2.952</v>
          </cell>
          <cell r="C2">
            <v>3.4540000000000002</v>
          </cell>
          <cell r="D2">
            <v>3.2919999999999998</v>
          </cell>
        </row>
        <row r="3">
          <cell r="A3" t="str">
            <v>Б.Солдатское
(Оборудование АГРС "Б.Солдатское")</v>
          </cell>
          <cell r="B3">
            <v>14.143000000000001</v>
          </cell>
          <cell r="C3">
            <v>17.14</v>
          </cell>
          <cell r="D3">
            <v>15.715999999999999</v>
          </cell>
        </row>
        <row r="4">
          <cell r="A4" t="str">
            <v>В.Груня
(ГРС к газопроводу-отводу с. В.Груня)</v>
          </cell>
          <cell r="B4">
            <v>6.2869999999999999</v>
          </cell>
          <cell r="C4">
            <v>3.5870000000000002</v>
          </cell>
          <cell r="D4">
            <v>4.2480000000000002</v>
          </cell>
        </row>
        <row r="5">
          <cell r="A5" t="str">
            <v>В.Дворы
(Оборудование ГРС "В.Дворы")</v>
          </cell>
          <cell r="B5">
            <v>0.45100000000000001</v>
          </cell>
          <cell r="C5">
            <v>0.45400000000000001</v>
          </cell>
          <cell r="D5">
            <v>0.39800000000000002</v>
          </cell>
        </row>
        <row r="6">
          <cell r="A6" t="str">
            <v>Глушково
(Газораспределительная станция Глушково)</v>
          </cell>
          <cell r="B6">
            <v>16.428000000000001</v>
          </cell>
          <cell r="C6">
            <v>17.161999999999999</v>
          </cell>
          <cell r="D6">
            <v>19.475000000000001</v>
          </cell>
        </row>
        <row r="7">
          <cell r="A7" t="str">
            <v>Дмитриев
(Газораспределительная станция Дмитриев)</v>
          </cell>
          <cell r="B7">
            <v>4.4790000000000001</v>
          </cell>
          <cell r="C7">
            <v>4.8499999999999996</v>
          </cell>
          <cell r="D7">
            <v>2.6960000000000002</v>
          </cell>
        </row>
        <row r="8">
          <cell r="A8" t="str">
            <v>Железногорск
(Оборудование ГРС Пасерково "Железногорск")</v>
          </cell>
          <cell r="B8">
            <v>86.322000000000003</v>
          </cell>
          <cell r="C8">
            <v>83.69</v>
          </cell>
          <cell r="D8">
            <v>76.834999999999994</v>
          </cell>
        </row>
        <row r="9">
          <cell r="A9" t="str">
            <v>Заповедник
(Оборудование АГРС "Заповедник")</v>
          </cell>
          <cell r="B9">
            <v>0.46100000000000002</v>
          </cell>
          <cell r="C9">
            <v>0.45400000000000001</v>
          </cell>
          <cell r="D9">
            <v>0.45700000000000002</v>
          </cell>
        </row>
        <row r="10">
          <cell r="A10" t="str">
            <v>Защитное
(Газораспределительная станция с. Защитное)</v>
          </cell>
          <cell r="B10">
            <v>1.7644</v>
          </cell>
          <cell r="C10">
            <v>2.4820000000000002</v>
          </cell>
          <cell r="D10">
            <v>2.7170000000000001</v>
          </cell>
        </row>
        <row r="11">
          <cell r="A11" t="str">
            <v>Касторное
(АГРС "Касторное")</v>
          </cell>
          <cell r="B11">
            <v>16.614000000000001</v>
          </cell>
          <cell r="C11">
            <v>17.239999999999998</v>
          </cell>
          <cell r="D11">
            <v>17.466999999999999</v>
          </cell>
        </row>
        <row r="12">
          <cell r="A12" t="str">
            <v>К.Маркса-2
(АГРС 1/3 к-за "К.Маркса")</v>
          </cell>
          <cell r="B12">
            <v>0.13900000000000001</v>
          </cell>
          <cell r="C12">
            <v>0.14399999999999999</v>
          </cell>
          <cell r="D12">
            <v>0.13100000000000001</v>
          </cell>
        </row>
        <row r="13">
          <cell r="A13" t="str">
            <v>Конышевка
(Газораспределительная станция "Конышевка")</v>
          </cell>
          <cell r="B13">
            <v>4.3529999999999998</v>
          </cell>
          <cell r="C13">
            <v>4.4740000000000002</v>
          </cell>
          <cell r="D13">
            <v>5.1909999999999998</v>
          </cell>
        </row>
        <row r="14">
          <cell r="A14" t="str">
            <v>Коренево
(Газораспределительная станция Коренево)</v>
          </cell>
          <cell r="B14">
            <v>3.766</v>
          </cell>
          <cell r="C14">
            <v>19.786000000000001</v>
          </cell>
          <cell r="D14">
            <v>4.2830000000000004</v>
          </cell>
        </row>
        <row r="15">
          <cell r="A15" t="str">
            <v>Косиново
(Газораспределительная станция п.Косиново)</v>
          </cell>
          <cell r="B15">
            <v>24.963999999999999</v>
          </cell>
          <cell r="C15">
            <v>20.503</v>
          </cell>
          <cell r="D15">
            <v>19.823</v>
          </cell>
        </row>
        <row r="16">
          <cell r="A16" t="str">
            <v>Курск-1
(Газораспределительная станция №1 г. Курска)</v>
          </cell>
          <cell r="B16">
            <v>22.038</v>
          </cell>
          <cell r="C16">
            <v>28.41</v>
          </cell>
          <cell r="D16">
            <v>24.481000000000002</v>
          </cell>
        </row>
        <row r="17">
          <cell r="A17" t="str">
            <v>Курск-1А
(Оборудование ГРС-1А)</v>
          </cell>
          <cell r="B17">
            <v>68.236999999999995</v>
          </cell>
          <cell r="C17">
            <v>90.620999999999995</v>
          </cell>
          <cell r="D17">
            <v>91.177999999999997</v>
          </cell>
        </row>
        <row r="18">
          <cell r="A18" t="str">
            <v>Курск-2
(Технолоогическое оборудование АГРС-160/2 ГРС-2 г.Курска)</v>
          </cell>
          <cell r="B18">
            <v>92.75</v>
          </cell>
          <cell r="C18">
            <v>103.08199999999999</v>
          </cell>
          <cell r="D18">
            <v>100.238</v>
          </cell>
        </row>
        <row r="19">
          <cell r="A19" t="str">
            <v>Курск-3
(Газораспределительная станция №3 в г.Курске)</v>
          </cell>
          <cell r="B19">
            <v>9.5749999999999993</v>
          </cell>
          <cell r="C19">
            <v>9.3529999999999998</v>
          </cell>
          <cell r="D19">
            <v>9.91</v>
          </cell>
        </row>
        <row r="20">
          <cell r="A20" t="str">
            <v>Кшенский
(Станция ГРС БК ГРС-1-30 газопровода-отвода к п.Кшенский Курской области)</v>
          </cell>
          <cell r="B20">
            <v>14.41</v>
          </cell>
          <cell r="C20">
            <v>15.539</v>
          </cell>
          <cell r="D20">
            <v>15.468</v>
          </cell>
        </row>
        <row r="21">
          <cell r="A21" t="str">
            <v>Льгов
(Комплекс газопровод-отвод и ГРС п.Марьино, г.Льгов)</v>
          </cell>
          <cell r="B21">
            <v>16.364999999999998</v>
          </cell>
          <cell r="C21">
            <v>19.021000000000001</v>
          </cell>
          <cell r="D21">
            <v>18.361999999999998</v>
          </cell>
        </row>
        <row r="22">
          <cell r="A22" t="str">
            <v>Мантурово
(Комплекс газопровод-отвод и ГРС п.Мантурово)</v>
          </cell>
          <cell r="B22">
            <v>15.771000000000001</v>
          </cell>
          <cell r="C22">
            <v>16.29</v>
          </cell>
          <cell r="D22">
            <v>16.312999999999999</v>
          </cell>
        </row>
        <row r="23">
          <cell r="A23" t="str">
            <v>Марьино
(Комплекс газопровод-отвод и ГРС п. Марьино, г.Льгов)</v>
          </cell>
          <cell r="B23">
            <v>2.802</v>
          </cell>
          <cell r="C23">
            <v>2.774</v>
          </cell>
          <cell r="D23">
            <v>2.91</v>
          </cell>
        </row>
        <row r="24">
          <cell r="A24" t="str">
            <v>Медвенка
(Оборудование ГРС "Медвенка")</v>
          </cell>
          <cell r="B24">
            <v>7.9649999999999999</v>
          </cell>
          <cell r="C24">
            <v>7.9329999999999998</v>
          </cell>
          <cell r="D24">
            <v>7.3380000000000001</v>
          </cell>
        </row>
        <row r="25">
          <cell r="A25" t="str">
            <v>Никольский</v>
          </cell>
          <cell r="B25">
            <v>5.218</v>
          </cell>
          <cell r="C25">
            <v>4.8</v>
          </cell>
          <cell r="D25">
            <v>6.7309999999999999</v>
          </cell>
        </row>
        <row r="26">
          <cell r="A26" t="str">
            <v>Новая Жизнь
(Оборудование АГРС "Новая Жизнь")</v>
          </cell>
          <cell r="B26">
            <v>0.875</v>
          </cell>
          <cell r="C26">
            <v>0.84599999999999997</v>
          </cell>
          <cell r="D26">
            <v>0.90200000000000002</v>
          </cell>
        </row>
        <row r="27">
          <cell r="A27" t="str">
            <v>Обоянь
(Оборудование АГРС "Обоянь")</v>
          </cell>
          <cell r="B27">
            <v>12.186999999999999</v>
          </cell>
          <cell r="C27">
            <v>11.446999999999999</v>
          </cell>
          <cell r="D27">
            <v>10.231</v>
          </cell>
        </row>
        <row r="28">
          <cell r="A28" t="str">
            <v>Ольховатка-1
(АГРС с.Ольховатка)</v>
          </cell>
          <cell r="B28">
            <v>0.95799999999999996</v>
          </cell>
          <cell r="C28">
            <v>0.99399999999999999</v>
          </cell>
          <cell r="D28">
            <v>1.1919999999999999</v>
          </cell>
        </row>
        <row r="29">
          <cell r="A29" t="str">
            <v>Петринка
(ГРС в с/х опытной станции Петринка)</v>
          </cell>
          <cell r="B29">
            <v>0.99299999999999999</v>
          </cell>
          <cell r="C29">
            <v>0</v>
          </cell>
          <cell r="D29">
            <v>0.71299999999999997</v>
          </cell>
        </row>
        <row r="30">
          <cell r="A30" t="str">
            <v>Полевая
(Оборудование ГРС "Полевая")</v>
          </cell>
          <cell r="B30">
            <v>5.4450000000000003</v>
          </cell>
          <cell r="C30">
            <v>5.9279999999999999</v>
          </cell>
          <cell r="D30">
            <v>5.65</v>
          </cell>
        </row>
        <row r="31">
          <cell r="A31" t="str">
            <v>Поныри
(АГРС "Энергия-1" п. Поныри)</v>
          </cell>
          <cell r="B31">
            <v>3.1419999999999999</v>
          </cell>
          <cell r="C31">
            <v>2.9630000000000001</v>
          </cell>
          <cell r="D31">
            <v>1.095</v>
          </cell>
        </row>
        <row r="32">
          <cell r="A32" t="str">
            <v>Рыльск
(ГРС к газопроводу-отводу г.Рыльск)</v>
          </cell>
          <cell r="B32">
            <v>12.128</v>
          </cell>
          <cell r="C32">
            <v>13.102</v>
          </cell>
          <cell r="D32">
            <v>14.03</v>
          </cell>
        </row>
        <row r="33">
          <cell r="A33" t="str">
            <v>Соколье
(Оборудование АГРС "Соколье")</v>
          </cell>
          <cell r="B33">
            <v>0.82199999999999995</v>
          </cell>
          <cell r="C33">
            <v>0.86</v>
          </cell>
          <cell r="D33">
            <v>1.1160000000000001</v>
          </cell>
        </row>
        <row r="34">
          <cell r="A34" t="str">
            <v>Солнечный
(Газораспределительная станция пос. Солнечный)</v>
          </cell>
          <cell r="B34">
            <v>16.638000000000002</v>
          </cell>
          <cell r="C34">
            <v>17.382999999999999</v>
          </cell>
          <cell r="D34">
            <v>18.585000000000001</v>
          </cell>
        </row>
        <row r="35">
          <cell r="A35" t="str">
            <v>Солнцево
(ГРС-БК-1/30 "Солнцево")</v>
          </cell>
          <cell r="B35">
            <v>10.694000000000001</v>
          </cell>
          <cell r="C35">
            <v>11.680999999999999</v>
          </cell>
          <cell r="D35">
            <v>11.119</v>
          </cell>
        </row>
        <row r="36">
          <cell r="A36" t="str">
            <v>Суджа
(Блочная АГРС-10 г.Суджа)</v>
          </cell>
          <cell r="B36">
            <v>11.989000000000001</v>
          </cell>
          <cell r="C36">
            <v>11.489000000000001</v>
          </cell>
          <cell r="D36">
            <v>11.146000000000001</v>
          </cell>
        </row>
        <row r="37">
          <cell r="A37" t="str">
            <v>Тим
(Оборудование АГРС "Тим")</v>
          </cell>
          <cell r="B37">
            <v>4.2149999999999999</v>
          </cell>
          <cell r="C37">
            <v>4.25</v>
          </cell>
          <cell r="D37">
            <v>3.7109999999999999</v>
          </cell>
        </row>
        <row r="38">
          <cell r="A38" t="str">
            <v>Фатеж
(Оборудование ГРС "Фатеж")</v>
          </cell>
          <cell r="B38">
            <v>14.465</v>
          </cell>
          <cell r="C38">
            <v>11.448</v>
          </cell>
          <cell r="D38">
            <v>9.9619999999999997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Общий"/>
      <sheetName val="ГСиПГ"/>
      <sheetName val="РУГН"/>
      <sheetName val="Потребление"/>
      <sheetName val="Сценарий_1"/>
      <sheetName val="Сценарий_2"/>
      <sheetName val="Сценарий_3"/>
      <sheetName val="БД МТГ"/>
      <sheetName val="БД СГ"/>
      <sheetName val="ГТО_ГРС"/>
      <sheetName val="Р"/>
      <sheetName val="ИД_Р"/>
      <sheetName val="Лист1"/>
      <sheetName val="Удельная стоимость"/>
      <sheetName val="Связь со схемой - Население"/>
      <sheetName val="Связь со схемой - Организации"/>
      <sheetName val="Сводная по объектам газификации"/>
      <sheetName val="Приросты по ГРС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M3">
            <v>3.2539999999999999E-2</v>
          </cell>
        </row>
      </sheetData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овый_УРБ"/>
      <sheetName val="Базовый_УКС"/>
      <sheetName val="СВОД"/>
      <sheetName val="Свод с разбивкой_2015"/>
      <sheetName val="Свод с разбивкой_2016"/>
      <sheetName val="СВОД_таблица"/>
      <sheetName val="Сравнение с БП"/>
      <sheetName val="Служебный"/>
      <sheetName val="12.11.2015"/>
      <sheetName val="перечень_old"/>
      <sheetName val="критерии"/>
      <sheetName val="new_0202"/>
      <sheetName val="ЦП_ТЭО"/>
      <sheetName val="план ЦП 2017"/>
      <sheetName val="общи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90">
          <cell r="B90" t="str">
            <v>&gt; 1 млн</v>
          </cell>
        </row>
        <row r="91">
          <cell r="B91" t="str">
            <v>&gt; 300 тыс</v>
          </cell>
        </row>
        <row r="92">
          <cell r="B92" t="str">
            <v>&gt; 100 тыс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овый_УРБ"/>
      <sheetName val="Базовый_УКС"/>
      <sheetName val="СВОД"/>
      <sheetName val="Свод с разбивкой_2015"/>
      <sheetName val="Свод с разбивкой_2016"/>
      <sheetName val="СВОД_таблица"/>
      <sheetName val="Сравнение с БП"/>
      <sheetName val="Служебный"/>
      <sheetName val="12.11.2015"/>
      <sheetName val="перечень_old"/>
      <sheetName val="критерии"/>
      <sheetName val="new_0202"/>
      <sheetName val="ЦП_ТЭО"/>
      <sheetName val="план ЦП 2017"/>
      <sheetName val="общий"/>
      <sheetName val="Р_Промышленный"/>
      <sheetName val="Р_Промышленный (ГТС)"/>
      <sheetName val="Р_Потенциальный"/>
      <sheetName val="Р_Потенциальный (ГТС)"/>
      <sheetName val="Р_Социальный"/>
      <sheetName val="Р_Социальный (ГТС)"/>
      <sheetName val="Н"/>
      <sheetName val="Р_МТГ"/>
      <sheetName val="Анализ чувствительности"/>
      <sheetName val="Результат Сценариев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90">
          <cell r="B90" t="str">
            <v>&gt; 1 млн</v>
          </cell>
        </row>
        <row r="91">
          <cell r="B91" t="str">
            <v>&gt; 300 тыс</v>
          </cell>
        </row>
        <row r="92">
          <cell r="B92" t="str">
            <v>&gt; 100 тыс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Отчет"/>
      <sheetName val="2. _ПУ"/>
      <sheetName val="ПУ"/>
      <sheetName val="1.1.Допущения"/>
      <sheetName val="1.2.Справочник затрат"/>
      <sheetName val="2.1 Эфф Кластеры"/>
      <sheetName val="2.2 Эфф Общество"/>
      <sheetName val="3.1.Установки"/>
      <sheetName val="3.2.Заправки"/>
      <sheetName val="Не исп"/>
      <sheetName val="Регионы"/>
      <sheetName val="Ввод заправок_МТ"/>
      <sheetName val="3.3.Транспортировка"/>
      <sheetName val="3.4 Амортизация"/>
      <sheetName val="Спрос&gt;&gt;"/>
      <sheetName val="4.1 Спрос_Магистральный"/>
      <sheetName val="4.2 Спрос_Бункер"/>
      <sheetName val="4.3 Спрос_Карьерные"/>
      <sheetName val="4.3 Спрос_КС"/>
      <sheetName val="4.4 Спрос_ЖД"/>
      <sheetName val="4.5 Спрос_СХ"/>
      <sheetName val="4.5.Спрос по кластерам"/>
      <sheetName val="Кейсы&gt;&gt;"/>
      <sheetName val="5.1.ЭФФ_МТ"/>
      <sheetName val="5.2.Эфф_Б(СПГ-ДТ)"/>
      <sheetName val="5.2.Эфф_Б(СПГ-Скруб)"/>
      <sheetName val="5.3.Эфф_КС"/>
      <sheetName val="5.4.Эфф_ЖД"/>
      <sheetName val="5.5.Эфф_СХ"/>
      <sheetName val="Вспом. листы &gt;&gt;"/>
      <sheetName val="Общее&gt;&gt;"/>
      <sheetName val="cсыл"/>
      <sheetName val="Кластеры"/>
      <sheetName val="Заправки по годам"/>
      <sheetName val="Расст Запр-Устан"/>
      <sheetName val="Цена ДТ"/>
      <sheetName val="Цена MGO"/>
      <sheetName val="Аренда ЗУ"/>
      <sheetName val="ЗП"/>
      <sheetName val="ФЕР ТЕР"/>
      <sheetName val="Цена ПГ"/>
      <sheetName val="Тарифы ээ"/>
      <sheetName val="Авт генерация"/>
      <sheetName val="Магистральный &gt;"/>
      <sheetName val="Бункер &gt; "/>
      <sheetName val="Б_Вспом"/>
      <sheetName val="ЖД&gt;"/>
      <sheetName val="ЖД_Общее потребление"/>
      <sheetName val="ЖД_Парк тепловозов"/>
      <sheetName val="ЖД_Ввод"/>
      <sheetName val="ЖД_Удельные показатели"/>
      <sheetName val="СХ &gt; "/>
      <sheetName val="СХ_Вспом"/>
      <sheetName val="Карьерный &gt; "/>
      <sheetName val="Процесс перевода на СПГ"/>
      <sheetName val="Процесс перевода на СПГ_FP"/>
      <sheetName val="Потенц. потребл. диз.топлива"/>
      <sheetName val="ДТ_ГОКи прогноз"/>
      <sheetName val="Парк КС"/>
      <sheetName val="КС_ГОКи_прогноз"/>
      <sheetName val="КС_ГОКи"/>
      <sheetName val="Добыча минералов"/>
      <sheetName val="Потребл. ДТ_анализ"/>
      <sheetName val="Парк КС_анализ1"/>
      <sheetName val="Парк КС_анализ2"/>
      <sheetName val="Структура закупок КС"/>
      <sheetName val="Допущения_кар. техника"/>
    </sheetNames>
    <sheetDataSet>
      <sheetData sheetId="0"/>
      <sheetData sheetId="1"/>
      <sheetData sheetId="2"/>
      <sheetData sheetId="3">
        <row r="3">
          <cell r="D3" t="str">
            <v>Базовый</v>
          </cell>
        </row>
        <row r="5">
          <cell r="D5">
            <v>8.9200000000000002E-2</v>
          </cell>
        </row>
      </sheetData>
      <sheetData sheetId="4">
        <row r="5">
          <cell r="B5" t="str">
            <v>Регион</v>
          </cell>
          <cell r="C5">
            <v>0</v>
          </cell>
          <cell r="D5" t="str">
            <v>ДТ</v>
          </cell>
          <cell r="E5" t="str">
            <v>MGO, MDO</v>
          </cell>
          <cell r="F5" t="str">
            <v>HFO</v>
          </cell>
          <cell r="G5" t="str">
            <v>Природный газ</v>
          </cell>
          <cell r="H5" t="str">
            <v>Электроэнергия (гарант.поставщ.)</v>
          </cell>
          <cell r="I5" t="str">
            <v>Индекс з/п</v>
          </cell>
          <cell r="J5" t="str">
            <v>Индекс кап.затрат</v>
          </cell>
          <cell r="K5" t="str">
            <v>Ставка аренды земли</v>
          </cell>
          <cell r="L5" t="str">
            <v>Подключение к сетям</v>
          </cell>
          <cell r="M5" t="str">
            <v>Базовый регион</v>
          </cell>
        </row>
        <row r="6">
          <cell r="B6">
            <v>0</v>
          </cell>
          <cell r="C6">
            <v>0</v>
          </cell>
          <cell r="D6" t="str">
            <v>тыс.руб/т</v>
          </cell>
          <cell r="E6" t="str">
            <v>тыс.руб/т</v>
          </cell>
          <cell r="F6" t="str">
            <v>тыс.руб/т</v>
          </cell>
          <cell r="G6" t="str">
            <v>руб/м3 (без НДС)</v>
          </cell>
          <cell r="H6" t="str">
            <v>руб/кВт (без НДС)</v>
          </cell>
          <cell r="I6" t="str">
            <v xml:space="preserve"> -</v>
          </cell>
          <cell r="J6" t="str">
            <v xml:space="preserve"> -</v>
          </cell>
          <cell r="K6" t="str">
            <v>тыс.руб/га</v>
          </cell>
          <cell r="L6" t="str">
            <v>руб/кВт</v>
          </cell>
          <cell r="M6" t="str">
            <v>Московская область</v>
          </cell>
        </row>
        <row r="7">
          <cell r="B7" t="str">
            <v>Республика Адыгея</v>
          </cell>
          <cell r="C7" t="str">
            <v>Южный</v>
          </cell>
          <cell r="D7">
            <v>0</v>
          </cell>
          <cell r="E7">
            <v>0</v>
          </cell>
          <cell r="F7">
            <v>0</v>
          </cell>
          <cell r="G7">
            <v>4.3812546000000001</v>
          </cell>
          <cell r="H7">
            <v>4.0787769080234835</v>
          </cell>
          <cell r="I7">
            <v>0.54</v>
          </cell>
          <cell r="J7">
            <v>0.86822603056970826</v>
          </cell>
          <cell r="K7">
            <v>1291.2938789317814</v>
          </cell>
          <cell r="L7">
            <v>538.47</v>
          </cell>
          <cell r="M7">
            <v>0</v>
          </cell>
        </row>
        <row r="8">
          <cell r="B8" t="str">
            <v>Республика Башкортостан</v>
          </cell>
          <cell r="C8" t="str">
            <v>Приволжский</v>
          </cell>
          <cell r="D8">
            <v>0</v>
          </cell>
          <cell r="E8">
            <v>0</v>
          </cell>
          <cell r="F8">
            <v>0</v>
          </cell>
          <cell r="G8">
            <v>3.6883521999999997</v>
          </cell>
          <cell r="H8">
            <v>3.3495048923679063</v>
          </cell>
          <cell r="I8">
            <v>0.63</v>
          </cell>
          <cell r="J8">
            <v>0.96340898564150079</v>
          </cell>
          <cell r="K8">
            <v>4994.7242411401448</v>
          </cell>
          <cell r="L8">
            <v>101.81</v>
          </cell>
          <cell r="M8">
            <v>0</v>
          </cell>
        </row>
        <row r="9">
          <cell r="B9" t="str">
            <v>Республика Бурятия</v>
          </cell>
          <cell r="C9" t="str">
            <v>Транссиб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4.3637338551859095</v>
          </cell>
          <cell r="I9">
            <v>0.73</v>
          </cell>
          <cell r="J9">
            <v>1.089740620657712</v>
          </cell>
          <cell r="K9" t="str">
            <v/>
          </cell>
          <cell r="L9">
            <v>272.71000000000004</v>
          </cell>
          <cell r="M9">
            <v>0</v>
          </cell>
        </row>
        <row r="10">
          <cell r="B10" t="str">
            <v>Республика Алтай</v>
          </cell>
          <cell r="C10" t="str">
            <v>Кузнецкий</v>
          </cell>
          <cell r="D10">
            <v>0</v>
          </cell>
          <cell r="E10">
            <v>0</v>
          </cell>
          <cell r="F10">
            <v>0</v>
          </cell>
          <cell r="G10">
            <v>4.1363490000000001</v>
          </cell>
          <cell r="H10">
            <v>5.2571428571428571</v>
          </cell>
          <cell r="I10">
            <v>0.57999999999999996</v>
          </cell>
          <cell r="J10">
            <v>1.1272579898100974</v>
          </cell>
          <cell r="K10">
            <v>382.71833333333336</v>
          </cell>
          <cell r="L10">
            <v>293.98</v>
          </cell>
          <cell r="M10">
            <v>0</v>
          </cell>
        </row>
        <row r="11">
          <cell r="B11" t="str">
            <v>Республика Дагестан</v>
          </cell>
          <cell r="C11" t="str">
            <v>Южный</v>
          </cell>
          <cell r="D11">
            <v>0</v>
          </cell>
          <cell r="E11">
            <v>0</v>
          </cell>
          <cell r="F11">
            <v>0</v>
          </cell>
          <cell r="G11">
            <v>4.3066555200000005</v>
          </cell>
          <cell r="H11">
            <v>2.5022622309197646</v>
          </cell>
          <cell r="I11">
            <v>0.47</v>
          </cell>
          <cell r="J11">
            <v>0.936081519221862</v>
          </cell>
          <cell r="K11">
            <v>4741.2075121043572</v>
          </cell>
          <cell r="L11">
            <v>89.89</v>
          </cell>
          <cell r="M11">
            <v>0</v>
          </cell>
        </row>
        <row r="12">
          <cell r="B12" t="str">
            <v>Республика Ингушетия</v>
          </cell>
          <cell r="C12" t="str">
            <v>Южный</v>
          </cell>
          <cell r="D12">
            <v>0</v>
          </cell>
          <cell r="E12">
            <v>0</v>
          </cell>
          <cell r="F12">
            <v>0</v>
          </cell>
          <cell r="G12">
            <v>4.3066555200000005</v>
          </cell>
          <cell r="H12">
            <v>3.7890254403131114</v>
          </cell>
          <cell r="I12">
            <v>0.56000000000000005</v>
          </cell>
          <cell r="J12">
            <v>0.89821676702176934</v>
          </cell>
          <cell r="K12">
            <v>570.22162237926705</v>
          </cell>
          <cell r="L12">
            <v>101.68</v>
          </cell>
          <cell r="M12">
            <v>0</v>
          </cell>
        </row>
        <row r="13">
          <cell r="B13" t="str">
            <v>Кабардино-Балкарская Республика</v>
          </cell>
          <cell r="C13" t="str">
            <v>Южный</v>
          </cell>
          <cell r="D13">
            <v>0</v>
          </cell>
          <cell r="E13">
            <v>0</v>
          </cell>
          <cell r="F13">
            <v>0</v>
          </cell>
          <cell r="G13">
            <v>4.3066555200000005</v>
          </cell>
          <cell r="H13">
            <v>4.1260998043052846</v>
          </cell>
          <cell r="I13">
            <v>0.52</v>
          </cell>
          <cell r="J13">
            <v>0.91141732283464583</v>
          </cell>
          <cell r="K13">
            <v>403.97166666666669</v>
          </cell>
          <cell r="L13">
            <v>247.89</v>
          </cell>
          <cell r="M13">
            <v>0</v>
          </cell>
        </row>
        <row r="14">
          <cell r="B14" t="str">
            <v>Республика Калмыкия</v>
          </cell>
          <cell r="C14" t="str">
            <v>Южный</v>
          </cell>
          <cell r="D14">
            <v>0</v>
          </cell>
          <cell r="E14">
            <v>0</v>
          </cell>
          <cell r="F14">
            <v>0</v>
          </cell>
          <cell r="G14">
            <v>3.6774671199999998</v>
          </cell>
          <cell r="H14">
            <v>5.3171565557729936</v>
          </cell>
          <cell r="I14">
            <v>0.49</v>
          </cell>
          <cell r="J14">
            <v>0.92971283001389537</v>
          </cell>
          <cell r="K14">
            <v>1122.0899265521819</v>
          </cell>
          <cell r="L14">
            <v>278.86871980588916</v>
          </cell>
          <cell r="M14">
            <v>0</v>
          </cell>
        </row>
        <row r="15">
          <cell r="B15" t="str">
            <v>Республика Карачаево-Черкесия</v>
          </cell>
          <cell r="C15" t="str">
            <v>Южный</v>
          </cell>
          <cell r="D15">
            <v>0</v>
          </cell>
          <cell r="E15">
            <v>0</v>
          </cell>
          <cell r="F15">
            <v>0</v>
          </cell>
          <cell r="G15">
            <v>4.3066555200000005</v>
          </cell>
          <cell r="H15">
            <v>3.8021369863013694</v>
          </cell>
          <cell r="I15">
            <v>0.5</v>
          </cell>
          <cell r="J15">
            <v>0.80697081982399266</v>
          </cell>
          <cell r="K15">
            <v>4362.4047421495898</v>
          </cell>
          <cell r="L15">
            <v>63.2</v>
          </cell>
          <cell r="M15">
            <v>0</v>
          </cell>
        </row>
        <row r="16">
          <cell r="B16" t="str">
            <v>Республика Карелия</v>
          </cell>
          <cell r="C16" t="str">
            <v>Северо-Западный</v>
          </cell>
          <cell r="D16">
            <v>0</v>
          </cell>
          <cell r="E16">
            <v>0</v>
          </cell>
          <cell r="F16">
            <v>0</v>
          </cell>
          <cell r="G16">
            <v>4.05077204</v>
          </cell>
          <cell r="H16">
            <v>5.6412287084148725</v>
          </cell>
          <cell r="I16">
            <v>0.77</v>
          </cell>
          <cell r="J16">
            <v>1.2039138490041688</v>
          </cell>
          <cell r="K16">
            <v>945.26964775846307</v>
          </cell>
          <cell r="L16">
            <v>1137</v>
          </cell>
          <cell r="M16">
            <v>0</v>
          </cell>
        </row>
        <row r="17">
          <cell r="B17" t="str">
            <v>Республика Коми</v>
          </cell>
          <cell r="C17" t="str">
            <v>Северный</v>
          </cell>
          <cell r="D17">
            <v>0</v>
          </cell>
          <cell r="E17">
            <v>0</v>
          </cell>
          <cell r="F17">
            <v>0</v>
          </cell>
          <cell r="G17">
            <v>3.3020626800000001</v>
          </cell>
          <cell r="H17">
            <v>5.0079647749510761</v>
          </cell>
          <cell r="I17">
            <v>1.06</v>
          </cell>
          <cell r="J17">
            <v>1.328276980083372</v>
          </cell>
          <cell r="K17">
            <v>0</v>
          </cell>
          <cell r="L17">
            <v>1283.8900000000001</v>
          </cell>
          <cell r="M17">
            <v>0</v>
          </cell>
        </row>
        <row r="18">
          <cell r="B18" t="str">
            <v>Республика Марий Эл</v>
          </cell>
          <cell r="C18" t="str">
            <v>Приволжский</v>
          </cell>
          <cell r="D18">
            <v>0</v>
          </cell>
          <cell r="E18">
            <v>0</v>
          </cell>
          <cell r="F18">
            <v>0</v>
          </cell>
          <cell r="G18">
            <v>3.8266892800000001</v>
          </cell>
          <cell r="H18">
            <v>4.3439667318982389</v>
          </cell>
          <cell r="I18">
            <v>0.51</v>
          </cell>
          <cell r="J18">
            <v>0.91072255673923119</v>
          </cell>
          <cell r="K18">
            <v>89.811590677097271</v>
          </cell>
          <cell r="L18">
            <v>228.59</v>
          </cell>
          <cell r="M18">
            <v>0</v>
          </cell>
        </row>
        <row r="19">
          <cell r="B19" t="str">
            <v>Республика Мордовия</v>
          </cell>
          <cell r="C19" t="str">
            <v>Центральный</v>
          </cell>
          <cell r="D19">
            <v>0</v>
          </cell>
          <cell r="E19">
            <v>0</v>
          </cell>
          <cell r="F19">
            <v>0</v>
          </cell>
          <cell r="G19">
            <v>3.84783944</v>
          </cell>
          <cell r="H19">
            <v>3.3906673189823877</v>
          </cell>
          <cell r="I19">
            <v>0.51</v>
          </cell>
          <cell r="J19">
            <v>0.94835572024085224</v>
          </cell>
          <cell r="K19">
            <v>1185.1733333333334</v>
          </cell>
          <cell r="L19">
            <v>780.84</v>
          </cell>
          <cell r="M19">
            <v>0</v>
          </cell>
        </row>
        <row r="20">
          <cell r="B20" t="str">
            <v>Республика Саха (Якутия)</v>
          </cell>
          <cell r="C20" t="str">
            <v>Якутия алмазы</v>
          </cell>
          <cell r="D20">
            <v>0</v>
          </cell>
          <cell r="E20">
            <v>0</v>
          </cell>
          <cell r="F20">
            <v>0</v>
          </cell>
          <cell r="G20">
            <v>4.7831409200000001</v>
          </cell>
          <cell r="H20">
            <v>5.83</v>
          </cell>
          <cell r="I20">
            <v>1.3</v>
          </cell>
          <cell r="J20">
            <v>1.6419638721630385</v>
          </cell>
          <cell r="K20">
            <v>1014.02</v>
          </cell>
          <cell r="L20">
            <v>263.74</v>
          </cell>
          <cell r="M20">
            <v>0</v>
          </cell>
        </row>
        <row r="21">
          <cell r="B21" t="str">
            <v>Республика Саха (Якутия)</v>
          </cell>
          <cell r="C21" t="str">
            <v>Якутия уголь</v>
          </cell>
          <cell r="D21">
            <v>0</v>
          </cell>
          <cell r="E21">
            <v>0</v>
          </cell>
          <cell r="F21">
            <v>0</v>
          </cell>
          <cell r="G21">
            <v>4.7831409200000001</v>
          </cell>
          <cell r="H21">
            <v>5.83</v>
          </cell>
          <cell r="I21">
            <v>1.3</v>
          </cell>
          <cell r="J21">
            <v>1.6419638721630385</v>
          </cell>
          <cell r="K21">
            <v>1014.02</v>
          </cell>
          <cell r="L21">
            <v>263.74</v>
          </cell>
          <cell r="M21">
            <v>0</v>
          </cell>
        </row>
        <row r="22">
          <cell r="B22" t="str">
            <v>Республика Северная Осетия-Алания</v>
          </cell>
          <cell r="C22" t="str">
            <v>Южный</v>
          </cell>
          <cell r="D22">
            <v>0</v>
          </cell>
          <cell r="E22">
            <v>0</v>
          </cell>
          <cell r="F22">
            <v>0</v>
          </cell>
          <cell r="G22">
            <v>4.3066555200000005</v>
          </cell>
          <cell r="H22">
            <v>3.6943972602739725</v>
          </cell>
          <cell r="I22">
            <v>0.52</v>
          </cell>
          <cell r="J22">
            <v>0.76875868457619279</v>
          </cell>
          <cell r="K22">
            <v>2820.1916220323219</v>
          </cell>
          <cell r="L22">
            <v>40.700000000000003</v>
          </cell>
          <cell r="M22">
            <v>0</v>
          </cell>
        </row>
        <row r="23">
          <cell r="B23" t="str">
            <v>Республика Татарстан</v>
          </cell>
          <cell r="C23" t="str">
            <v>Приволжский</v>
          </cell>
          <cell r="D23">
            <v>0</v>
          </cell>
          <cell r="E23">
            <v>0</v>
          </cell>
          <cell r="F23">
            <v>0</v>
          </cell>
          <cell r="G23">
            <v>3.6561767199999999</v>
          </cell>
          <cell r="H23">
            <v>3.7953659491193736</v>
          </cell>
          <cell r="I23">
            <v>0.73</v>
          </cell>
          <cell r="J23">
            <v>0.89914312181565548</v>
          </cell>
          <cell r="K23">
            <v>3766.4232948878998</v>
          </cell>
          <cell r="L23">
            <v>216</v>
          </cell>
          <cell r="M23">
            <v>0</v>
          </cell>
        </row>
        <row r="24">
          <cell r="B24" t="str">
            <v>Республика Тыва</v>
          </cell>
          <cell r="C24" t="str">
            <v>Транссиб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3.0953933463796481</v>
          </cell>
          <cell r="I24">
            <v>0.7</v>
          </cell>
          <cell r="J24">
            <v>0.98413617415470145</v>
          </cell>
          <cell r="K24" t="str">
            <v/>
          </cell>
          <cell r="L24">
            <v>896.01</v>
          </cell>
          <cell r="M24">
            <v>0</v>
          </cell>
        </row>
        <row r="25">
          <cell r="B25" t="str">
            <v>Удмуртская Республика</v>
          </cell>
          <cell r="C25" t="str">
            <v>Приволжский</v>
          </cell>
          <cell r="D25">
            <v>0</v>
          </cell>
          <cell r="E25">
            <v>0</v>
          </cell>
          <cell r="F25">
            <v>0</v>
          </cell>
          <cell r="G25">
            <v>3.5579780799999998</v>
          </cell>
          <cell r="H25">
            <v>3.7813522504892374</v>
          </cell>
          <cell r="I25">
            <v>0.59</v>
          </cell>
          <cell r="J25">
            <v>1.0039370078740157</v>
          </cell>
          <cell r="K25">
            <v>12448.57323339799</v>
          </cell>
          <cell r="L25">
            <v>285.13</v>
          </cell>
          <cell r="M25">
            <v>0</v>
          </cell>
        </row>
        <row r="26">
          <cell r="B26" t="str">
            <v>Республика Хакасия</v>
          </cell>
          <cell r="C26" t="str">
            <v>Транссиб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4.6357612524461835</v>
          </cell>
          <cell r="I26">
            <v>0.73</v>
          </cell>
          <cell r="J26">
            <v>1.0533811949976841</v>
          </cell>
          <cell r="K26" t="str">
            <v/>
          </cell>
          <cell r="L26">
            <v>208.16</v>
          </cell>
          <cell r="M26">
            <v>0</v>
          </cell>
        </row>
        <row r="27">
          <cell r="B27" t="str">
            <v>Чувашская Республика</v>
          </cell>
          <cell r="C27" t="str">
            <v>Приволжский</v>
          </cell>
          <cell r="D27">
            <v>0</v>
          </cell>
          <cell r="E27">
            <v>0</v>
          </cell>
          <cell r="F27">
            <v>0</v>
          </cell>
          <cell r="G27">
            <v>3.8046312800000002</v>
          </cell>
          <cell r="H27">
            <v>3.4374481409001962</v>
          </cell>
          <cell r="I27">
            <v>0.54</v>
          </cell>
          <cell r="J27">
            <v>0.83360352014821681</v>
          </cell>
          <cell r="K27">
            <v>1408.449963727885</v>
          </cell>
          <cell r="L27">
            <v>739.51</v>
          </cell>
          <cell r="M27">
            <v>0</v>
          </cell>
        </row>
        <row r="28">
          <cell r="B28" t="str">
            <v>Алтайский край</v>
          </cell>
          <cell r="C28" t="str">
            <v>Кузнецкий</v>
          </cell>
          <cell r="D28">
            <v>0</v>
          </cell>
          <cell r="E28">
            <v>0</v>
          </cell>
          <cell r="F28">
            <v>0</v>
          </cell>
          <cell r="G28">
            <v>3.8341814800000003</v>
          </cell>
          <cell r="H28">
            <v>4.212046966731898</v>
          </cell>
          <cell r="I28">
            <v>0.5</v>
          </cell>
          <cell r="J28">
            <v>0.93133395090319593</v>
          </cell>
          <cell r="K28">
            <v>1685.3667433156475</v>
          </cell>
          <cell r="L28">
            <v>267.94</v>
          </cell>
          <cell r="M28">
            <v>0</v>
          </cell>
        </row>
        <row r="29">
          <cell r="B29" t="str">
            <v>Краснодарский край</v>
          </cell>
          <cell r="C29" t="str">
            <v>Южный</v>
          </cell>
          <cell r="D29">
            <v>0</v>
          </cell>
          <cell r="E29">
            <v>0</v>
          </cell>
          <cell r="F29">
            <v>0</v>
          </cell>
          <cell r="G29">
            <v>4.2944429200000007</v>
          </cell>
          <cell r="H29">
            <v>4.08073385518591</v>
          </cell>
          <cell r="I29">
            <v>0.67</v>
          </cell>
          <cell r="J29">
            <v>0.98459935155164435</v>
          </cell>
          <cell r="K29">
            <v>8954.5981563750665</v>
          </cell>
          <cell r="L29">
            <v>538.47</v>
          </cell>
          <cell r="M29">
            <v>0</v>
          </cell>
        </row>
        <row r="30">
          <cell r="B30" t="str">
            <v>Красноярский край</v>
          </cell>
          <cell r="C30" t="str">
            <v>Транссиб</v>
          </cell>
          <cell r="D30">
            <v>0</v>
          </cell>
          <cell r="E30">
            <v>0</v>
          </cell>
          <cell r="F30">
            <v>0</v>
          </cell>
          <cell r="G30">
            <v>2.4909400000000002</v>
          </cell>
          <cell r="H30">
            <v>3.6500626223091981</v>
          </cell>
          <cell r="I30">
            <v>0.89</v>
          </cell>
          <cell r="J30">
            <v>1.0453913849004171</v>
          </cell>
          <cell r="K30">
            <v>2248.7803859761389</v>
          </cell>
          <cell r="L30">
            <v>300.40999999999997</v>
          </cell>
          <cell r="M30">
            <v>0</v>
          </cell>
        </row>
        <row r="31">
          <cell r="B31" t="str">
            <v>Приморский край</v>
          </cell>
          <cell r="C31" t="str">
            <v>Приморский</v>
          </cell>
          <cell r="D31">
            <v>0</v>
          </cell>
          <cell r="E31">
            <v>0</v>
          </cell>
          <cell r="F31">
            <v>0</v>
          </cell>
          <cell r="G31">
            <v>4.1099292400000005</v>
          </cell>
          <cell r="H31">
            <v>4.1193346379647746</v>
          </cell>
          <cell r="I31">
            <v>0.84</v>
          </cell>
          <cell r="J31">
            <v>1.3853635942566005</v>
          </cell>
          <cell r="K31">
            <v>4835.2098033197171</v>
          </cell>
          <cell r="L31">
            <v>507.65</v>
          </cell>
          <cell r="M31">
            <v>0</v>
          </cell>
        </row>
        <row r="32">
          <cell r="B32" t="str">
            <v>Ставропольский край</v>
          </cell>
          <cell r="C32" t="str">
            <v>Южный</v>
          </cell>
          <cell r="D32">
            <v>0</v>
          </cell>
          <cell r="E32">
            <v>0</v>
          </cell>
          <cell r="F32">
            <v>0</v>
          </cell>
          <cell r="G32">
            <v>4.2768288000000005</v>
          </cell>
          <cell r="H32">
            <v>4.7045812133072413</v>
          </cell>
          <cell r="I32">
            <v>0.57999999999999996</v>
          </cell>
          <cell r="J32">
            <v>0.91014358499305248</v>
          </cell>
          <cell r="K32">
            <v>4040.0234312718394</v>
          </cell>
          <cell r="L32">
            <v>52.75</v>
          </cell>
          <cell r="M32">
            <v>0</v>
          </cell>
        </row>
        <row r="33">
          <cell r="B33" t="str">
            <v>Хабаровский край</v>
          </cell>
          <cell r="C33" t="str">
            <v>Приморский</v>
          </cell>
          <cell r="D33">
            <v>0</v>
          </cell>
          <cell r="E33">
            <v>0</v>
          </cell>
          <cell r="F33">
            <v>0</v>
          </cell>
          <cell r="G33">
            <v>2.4409999999999998</v>
          </cell>
          <cell r="H33">
            <v>3.5926810176125241</v>
          </cell>
          <cell r="I33">
            <v>0.96</v>
          </cell>
          <cell r="J33">
            <v>1.3219082908754054</v>
          </cell>
          <cell r="K33">
            <v>0</v>
          </cell>
          <cell r="L33">
            <v>457.77</v>
          </cell>
          <cell r="M33">
            <v>0</v>
          </cell>
        </row>
        <row r="34">
          <cell r="B34" t="str">
            <v>Амурская область</v>
          </cell>
          <cell r="C34" t="str">
            <v>Приморский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5.138003913894325</v>
          </cell>
          <cell r="I34">
            <v>0.86</v>
          </cell>
          <cell r="J34">
            <v>1.1754284390921723</v>
          </cell>
          <cell r="K34">
            <v>4741.0065812604707</v>
          </cell>
          <cell r="L34">
            <v>507.85</v>
          </cell>
          <cell r="M34">
            <v>0</v>
          </cell>
        </row>
        <row r="35">
          <cell r="B35" t="str">
            <v>Архангельская область</v>
          </cell>
          <cell r="C35" t="str">
            <v>Северо-Западный</v>
          </cell>
          <cell r="D35">
            <v>0</v>
          </cell>
          <cell r="E35">
            <v>0</v>
          </cell>
          <cell r="F35">
            <v>0</v>
          </cell>
          <cell r="G35">
            <v>3.4840626800000001</v>
          </cell>
          <cell r="H35">
            <v>4.1850939334637953</v>
          </cell>
          <cell r="I35">
            <v>0.91</v>
          </cell>
          <cell r="J35">
            <v>1.2950440018527096</v>
          </cell>
          <cell r="K35">
            <v>1488.8116554213505</v>
          </cell>
          <cell r="L35">
            <v>425</v>
          </cell>
          <cell r="M35">
            <v>0</v>
          </cell>
        </row>
        <row r="36">
          <cell r="B36" t="str">
            <v>Астраханская область</v>
          </cell>
          <cell r="C36" t="str">
            <v>Южный</v>
          </cell>
          <cell r="D36">
            <v>0</v>
          </cell>
          <cell r="E36">
            <v>0</v>
          </cell>
          <cell r="F36">
            <v>0</v>
          </cell>
          <cell r="G36">
            <v>3.4489352800000002</v>
          </cell>
          <cell r="H36">
            <v>3.7666301369863016</v>
          </cell>
          <cell r="I36">
            <v>0.64</v>
          </cell>
          <cell r="J36">
            <v>0.90192218619731357</v>
          </cell>
          <cell r="K36">
            <v>1675.07</v>
          </cell>
          <cell r="L36">
            <v>155.21</v>
          </cell>
          <cell r="M36">
            <v>0</v>
          </cell>
        </row>
        <row r="37">
          <cell r="B37" t="str">
            <v>Белгородская область</v>
          </cell>
          <cell r="C37" t="str">
            <v>Центральный</v>
          </cell>
          <cell r="D37">
            <v>0</v>
          </cell>
          <cell r="E37">
            <v>0</v>
          </cell>
          <cell r="F37">
            <v>0</v>
          </cell>
          <cell r="G37">
            <v>4.2558900800000004</v>
          </cell>
          <cell r="H37">
            <v>3.7335557729941291</v>
          </cell>
          <cell r="I37">
            <v>0.62</v>
          </cell>
          <cell r="J37">
            <v>0.95182955071792508</v>
          </cell>
          <cell r="K37">
            <v>2308.5266666666671</v>
          </cell>
          <cell r="L37">
            <v>111.57</v>
          </cell>
          <cell r="M37">
            <v>0</v>
          </cell>
        </row>
        <row r="38">
          <cell r="B38" t="str">
            <v>Брянская область</v>
          </cell>
          <cell r="C38" t="str">
            <v>Центральный</v>
          </cell>
          <cell r="D38">
            <v>0</v>
          </cell>
          <cell r="E38">
            <v>0</v>
          </cell>
          <cell r="F38">
            <v>0</v>
          </cell>
          <cell r="G38">
            <v>4.28299304</v>
          </cell>
          <cell r="H38">
            <v>4.4773522504892371</v>
          </cell>
          <cell r="I38">
            <v>0.53</v>
          </cell>
          <cell r="J38">
            <v>1.0028948587308939</v>
          </cell>
          <cell r="K38">
            <v>264.93666666666667</v>
          </cell>
          <cell r="L38">
            <v>474.74</v>
          </cell>
          <cell r="M38">
            <v>0</v>
          </cell>
        </row>
        <row r="39">
          <cell r="B39" t="str">
            <v>Владимирская область</v>
          </cell>
          <cell r="C39" t="str">
            <v>Центральный</v>
          </cell>
          <cell r="D39">
            <v>0</v>
          </cell>
          <cell r="E39">
            <v>0</v>
          </cell>
          <cell r="F39">
            <v>0</v>
          </cell>
          <cell r="G39">
            <v>4.0321732399999997</v>
          </cell>
          <cell r="H39">
            <v>4.2895949119373773</v>
          </cell>
          <cell r="I39">
            <v>0.59</v>
          </cell>
          <cell r="J39">
            <v>1.0083371931449747</v>
          </cell>
          <cell r="K39">
            <v>1252.2755832336925</v>
          </cell>
          <cell r="L39">
            <v>698.6</v>
          </cell>
          <cell r="M39">
            <v>0</v>
          </cell>
        </row>
        <row r="40">
          <cell r="B40" t="str">
            <v>Волгоградская область</v>
          </cell>
          <cell r="C40" t="str">
            <v>Южный</v>
          </cell>
          <cell r="D40">
            <v>0</v>
          </cell>
          <cell r="E40">
            <v>0</v>
          </cell>
          <cell r="F40">
            <v>0</v>
          </cell>
          <cell r="G40">
            <v>4.0593418799999998</v>
          </cell>
          <cell r="H40">
            <v>5.2000841487279841</v>
          </cell>
          <cell r="I40">
            <v>0.59</v>
          </cell>
          <cell r="J40">
            <v>0.90539601667438641</v>
          </cell>
          <cell r="K40">
            <v>6001.1544308470729</v>
          </cell>
          <cell r="L40">
            <v>467.17999999999995</v>
          </cell>
          <cell r="M40">
            <v>0</v>
          </cell>
        </row>
        <row r="41">
          <cell r="B41" t="str">
            <v>Вологодская область</v>
          </cell>
          <cell r="C41" t="str">
            <v>Центральный</v>
          </cell>
          <cell r="D41">
            <v>0</v>
          </cell>
          <cell r="E41">
            <v>0</v>
          </cell>
          <cell r="F41">
            <v>0</v>
          </cell>
          <cell r="G41">
            <v>3.7523961199999998</v>
          </cell>
          <cell r="H41">
            <v>4.3617716046966732</v>
          </cell>
          <cell r="I41">
            <v>0.7</v>
          </cell>
          <cell r="J41">
            <v>1.0201482167670219</v>
          </cell>
          <cell r="K41">
            <v>723.77</v>
          </cell>
          <cell r="L41">
            <v>268</v>
          </cell>
          <cell r="M41">
            <v>0</v>
          </cell>
        </row>
        <row r="42">
          <cell r="B42" t="str">
            <v>Воронежская область</v>
          </cell>
          <cell r="C42" t="str">
            <v>Центральный</v>
          </cell>
          <cell r="D42">
            <v>0</v>
          </cell>
          <cell r="E42">
            <v>0</v>
          </cell>
          <cell r="F42">
            <v>0</v>
          </cell>
          <cell r="G42">
            <v>4.1929270000000001</v>
          </cell>
          <cell r="H42">
            <v>4.3873835616438353</v>
          </cell>
          <cell r="I42">
            <v>0.61</v>
          </cell>
          <cell r="J42">
            <v>0.8943955534969894</v>
          </cell>
          <cell r="K42">
            <v>2171.8983333333335</v>
          </cell>
          <cell r="L42">
            <v>632.78</v>
          </cell>
          <cell r="M42">
            <v>0</v>
          </cell>
        </row>
        <row r="43">
          <cell r="B43" t="str">
            <v>Ивановская область</v>
          </cell>
          <cell r="C43" t="str">
            <v>Центральный</v>
          </cell>
          <cell r="D43">
            <v>0</v>
          </cell>
          <cell r="E43">
            <v>0</v>
          </cell>
          <cell r="F43">
            <v>0</v>
          </cell>
          <cell r="G43">
            <v>4.0566584799999994</v>
          </cell>
          <cell r="H43">
            <v>3.8124148727984339</v>
          </cell>
          <cell r="I43">
            <v>0.53</v>
          </cell>
          <cell r="J43">
            <v>0.93816581750810568</v>
          </cell>
          <cell r="K43">
            <v>1605.7033333333334</v>
          </cell>
          <cell r="L43">
            <v>435.8</v>
          </cell>
          <cell r="M43">
            <v>0</v>
          </cell>
        </row>
        <row r="44">
          <cell r="B44" t="str">
            <v>Иркутская область</v>
          </cell>
          <cell r="C44" t="str">
            <v>Транссиб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3.002152641878669</v>
          </cell>
          <cell r="I44">
            <v>0.81</v>
          </cell>
          <cell r="J44">
            <v>1.1587540528022233</v>
          </cell>
          <cell r="K44">
            <v>1925.7699818609726</v>
          </cell>
          <cell r="L44">
            <v>480.57</v>
          </cell>
          <cell r="M44">
            <v>0</v>
          </cell>
        </row>
        <row r="45">
          <cell r="B45" t="str">
            <v>Калининградская область</v>
          </cell>
          <cell r="C45" t="str">
            <v>Калининградский</v>
          </cell>
          <cell r="D45">
            <v>0</v>
          </cell>
          <cell r="E45">
            <v>0</v>
          </cell>
          <cell r="F45">
            <v>0</v>
          </cell>
          <cell r="G45">
            <v>4.00243824</v>
          </cell>
          <cell r="H45">
            <v>2.8765949119373779</v>
          </cell>
          <cell r="I45">
            <v>0.7</v>
          </cell>
          <cell r="J45">
            <v>1.2634321445113479</v>
          </cell>
          <cell r="K45">
            <v>1198.0643232429713</v>
          </cell>
          <cell r="L45">
            <v>321.95</v>
          </cell>
          <cell r="M45">
            <v>0</v>
          </cell>
        </row>
        <row r="46">
          <cell r="B46" t="str">
            <v>Калужская область</v>
          </cell>
          <cell r="C46" t="str">
            <v>Центральный</v>
          </cell>
          <cell r="D46">
            <v>0</v>
          </cell>
          <cell r="E46">
            <v>0</v>
          </cell>
          <cell r="F46">
            <v>0</v>
          </cell>
          <cell r="G46">
            <v>4.3149840000000008</v>
          </cell>
          <cell r="H46">
            <v>4.4108336594911943</v>
          </cell>
          <cell r="I46">
            <v>0.72</v>
          </cell>
          <cell r="J46">
            <v>0.92890226956924515</v>
          </cell>
          <cell r="K46">
            <v>367.55</v>
          </cell>
          <cell r="L46">
            <v>349.7</v>
          </cell>
          <cell r="M46">
            <v>0</v>
          </cell>
        </row>
        <row r="47">
          <cell r="B47" t="str">
            <v>Камчатский край</v>
          </cell>
          <cell r="C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4.6684155200000008</v>
          </cell>
          <cell r="H47" t="str">
            <v/>
          </cell>
          <cell r="I47">
            <v>1.36</v>
          </cell>
          <cell r="J47">
            <v>1.999073645206114</v>
          </cell>
          <cell r="K47" t="str">
            <v/>
          </cell>
          <cell r="L47">
            <v>0</v>
          </cell>
          <cell r="M47">
            <v>0</v>
          </cell>
        </row>
        <row r="48">
          <cell r="B48" t="str">
            <v>Кемеровская область</v>
          </cell>
          <cell r="C48" t="str">
            <v>Кузнецкий</v>
          </cell>
          <cell r="D48">
            <v>0</v>
          </cell>
          <cell r="E48">
            <v>0</v>
          </cell>
          <cell r="F48">
            <v>0</v>
          </cell>
          <cell r="G48">
            <v>3.81220004</v>
          </cell>
          <cell r="H48">
            <v>3.3573033268101762</v>
          </cell>
          <cell r="I48">
            <v>0.71</v>
          </cell>
          <cell r="J48">
            <v>0.99143121815655399</v>
          </cell>
          <cell r="K48">
            <v>1008.4632580416431</v>
          </cell>
          <cell r="L48">
            <v>423.44</v>
          </cell>
          <cell r="M48">
            <v>0</v>
          </cell>
        </row>
        <row r="49">
          <cell r="B49" t="str">
            <v>Кировская область</v>
          </cell>
          <cell r="C49" t="str">
            <v>Приволжский</v>
          </cell>
          <cell r="D49">
            <v>0</v>
          </cell>
          <cell r="E49">
            <v>0</v>
          </cell>
          <cell r="F49">
            <v>0</v>
          </cell>
          <cell r="G49">
            <v>3.7302050800000002</v>
          </cell>
          <cell r="H49">
            <v>4.2888864970645786</v>
          </cell>
          <cell r="I49">
            <v>0.54</v>
          </cell>
          <cell r="J49">
            <v>1.0326540064844836</v>
          </cell>
          <cell r="K49">
            <v>1015.2075942686615</v>
          </cell>
          <cell r="L49">
            <v>282.42</v>
          </cell>
          <cell r="M49">
            <v>0</v>
          </cell>
        </row>
        <row r="50">
          <cell r="B50" t="str">
            <v>Костромская область</v>
          </cell>
          <cell r="C50" t="str">
            <v>Центральный</v>
          </cell>
          <cell r="D50">
            <v>0</v>
          </cell>
          <cell r="E50">
            <v>0</v>
          </cell>
          <cell r="F50">
            <v>0</v>
          </cell>
          <cell r="G50">
            <v>3.97304184</v>
          </cell>
          <cell r="H50">
            <v>4.9093835616438355</v>
          </cell>
          <cell r="I50">
            <v>0.54</v>
          </cell>
          <cell r="J50">
            <v>0.89983788791107</v>
          </cell>
          <cell r="K50">
            <v>2136.8975239646988</v>
          </cell>
          <cell r="L50">
            <v>132.48999999999998</v>
          </cell>
          <cell r="M50">
            <v>0</v>
          </cell>
        </row>
        <row r="51">
          <cell r="B51" t="str">
            <v>Курганская область</v>
          </cell>
          <cell r="C51" t="str">
            <v>Тюменский</v>
          </cell>
          <cell r="D51">
            <v>0</v>
          </cell>
          <cell r="E51">
            <v>0</v>
          </cell>
          <cell r="F51">
            <v>0</v>
          </cell>
          <cell r="G51">
            <v>3.4346109199999999</v>
          </cell>
          <cell r="H51">
            <v>6.0539960861056752</v>
          </cell>
          <cell r="I51">
            <v>0.54</v>
          </cell>
          <cell r="J51">
            <v>0.83175081056044475</v>
          </cell>
          <cell r="K51">
            <v>1266.8985158192163</v>
          </cell>
          <cell r="L51">
            <v>138.96</v>
          </cell>
          <cell r="M51">
            <v>0</v>
          </cell>
        </row>
        <row r="52">
          <cell r="B52" t="str">
            <v>Курская область</v>
          </cell>
          <cell r="C52" t="str">
            <v>Центральный</v>
          </cell>
          <cell r="D52">
            <v>0</v>
          </cell>
          <cell r="E52">
            <v>0</v>
          </cell>
          <cell r="F52">
            <v>0</v>
          </cell>
          <cell r="G52">
            <v>4.2339279200000002</v>
          </cell>
          <cell r="H52">
            <v>5.0507612524461836</v>
          </cell>
          <cell r="I52">
            <v>0.59</v>
          </cell>
          <cell r="J52">
            <v>0.85189902732746647</v>
          </cell>
          <cell r="K52">
            <v>934.8166962052843</v>
          </cell>
          <cell r="L52">
            <v>555.51</v>
          </cell>
          <cell r="M52">
            <v>0</v>
          </cell>
        </row>
        <row r="53">
          <cell r="B53" t="str">
            <v>Ленинградская область</v>
          </cell>
          <cell r="C53" t="str">
            <v>Северо-Западный</v>
          </cell>
          <cell r="D53">
            <v>0</v>
          </cell>
          <cell r="E53">
            <v>0</v>
          </cell>
          <cell r="F53">
            <v>0</v>
          </cell>
          <cell r="G53">
            <v>4.0127720399999998</v>
          </cell>
          <cell r="H53">
            <v>3.1762230919765164</v>
          </cell>
          <cell r="I53">
            <v>0.82</v>
          </cell>
          <cell r="J53">
            <v>1.1607225567392312</v>
          </cell>
          <cell r="K53">
            <v>572.79999999999995</v>
          </cell>
          <cell r="L53">
            <v>550</v>
          </cell>
          <cell r="M53">
            <v>0</v>
          </cell>
        </row>
        <row r="54">
          <cell r="B54" t="str">
            <v>Липецкая область</v>
          </cell>
          <cell r="C54" t="str">
            <v>Центральный</v>
          </cell>
          <cell r="D54">
            <v>0</v>
          </cell>
          <cell r="E54">
            <v>0</v>
          </cell>
          <cell r="F54">
            <v>0</v>
          </cell>
          <cell r="G54">
            <v>4.1071210000000002</v>
          </cell>
          <cell r="H54">
            <v>4.9223111545988258</v>
          </cell>
          <cell r="I54">
            <v>0.6</v>
          </cell>
          <cell r="J54">
            <v>0.93179712830013905</v>
          </cell>
          <cell r="K54">
            <v>1394.3083333333334</v>
          </cell>
          <cell r="L54">
            <v>221.92</v>
          </cell>
          <cell r="M54">
            <v>0</v>
          </cell>
        </row>
        <row r="55">
          <cell r="B55" t="str">
            <v>Магаданская область</v>
          </cell>
          <cell r="C55" t="str">
            <v/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 t="str">
            <v/>
          </cell>
          <cell r="I55">
            <v>1.6</v>
          </cell>
          <cell r="J55">
            <v>1.8990273274664196</v>
          </cell>
          <cell r="K55" t="str">
            <v/>
          </cell>
          <cell r="L55">
            <v>155.16</v>
          </cell>
          <cell r="M55">
            <v>0</v>
          </cell>
        </row>
        <row r="56">
          <cell r="B56" t="str">
            <v>Московская область</v>
          </cell>
          <cell r="C56" t="str">
            <v>Центральный</v>
          </cell>
          <cell r="D56">
            <v>0</v>
          </cell>
          <cell r="E56">
            <v>0</v>
          </cell>
          <cell r="F56">
            <v>0</v>
          </cell>
          <cell r="G56">
            <v>4.1154751599999999</v>
          </cell>
          <cell r="H56">
            <v>4.0580880626223088</v>
          </cell>
          <cell r="I56">
            <v>1</v>
          </cell>
          <cell r="J56">
            <v>1</v>
          </cell>
          <cell r="K56">
            <v>1877.011666666667</v>
          </cell>
          <cell r="L56">
            <v>314.27999999999997</v>
          </cell>
          <cell r="M56">
            <v>1</v>
          </cell>
        </row>
        <row r="57">
          <cell r="B57" t="str">
            <v>Мурманская область</v>
          </cell>
          <cell r="C57" t="str">
            <v>Северо-Западный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3.1304794520547943</v>
          </cell>
          <cell r="I57">
            <v>1.1299999999999999</v>
          </cell>
          <cell r="J57">
            <v>1.4465030106530803</v>
          </cell>
          <cell r="K57">
            <v>3327.0983277238829</v>
          </cell>
          <cell r="L57">
            <v>623</v>
          </cell>
          <cell r="M57">
            <v>0</v>
          </cell>
        </row>
        <row r="58">
          <cell r="B58" t="str">
            <v>Нижегородская область</v>
          </cell>
          <cell r="C58" t="str">
            <v>Центральный</v>
          </cell>
          <cell r="D58">
            <v>0</v>
          </cell>
          <cell r="E58">
            <v>0</v>
          </cell>
          <cell r="F58">
            <v>0</v>
          </cell>
          <cell r="G58">
            <v>3.8677123600000001</v>
          </cell>
          <cell r="H58">
            <v>4.4349530332681022</v>
          </cell>
          <cell r="I58">
            <v>0.66</v>
          </cell>
          <cell r="J58">
            <v>1.1014358499305235</v>
          </cell>
          <cell r="K58">
            <v>2598.0149999999999</v>
          </cell>
          <cell r="L58">
            <v>106.17</v>
          </cell>
          <cell r="M58">
            <v>0</v>
          </cell>
        </row>
        <row r="59">
          <cell r="B59" t="str">
            <v>Новгородская область</v>
          </cell>
          <cell r="C59" t="str">
            <v>Центральный</v>
          </cell>
          <cell r="D59">
            <v>0</v>
          </cell>
          <cell r="E59">
            <v>0</v>
          </cell>
          <cell r="F59">
            <v>0</v>
          </cell>
          <cell r="G59">
            <v>4.0397123600000002</v>
          </cell>
          <cell r="H59">
            <v>4.0912963013698622</v>
          </cell>
          <cell r="I59">
            <v>0.66</v>
          </cell>
          <cell r="J59">
            <v>0.9583140342751274</v>
          </cell>
          <cell r="K59">
            <v>834.04</v>
          </cell>
          <cell r="L59">
            <v>507.81</v>
          </cell>
          <cell r="M59">
            <v>0</v>
          </cell>
        </row>
        <row r="60">
          <cell r="B60" t="str">
            <v>Новосибирская область</v>
          </cell>
          <cell r="C60" t="str">
            <v>Кузнецкий</v>
          </cell>
          <cell r="D60">
            <v>0</v>
          </cell>
          <cell r="E60">
            <v>0</v>
          </cell>
          <cell r="F60">
            <v>0</v>
          </cell>
          <cell r="G60">
            <v>3.6885758799999997</v>
          </cell>
          <cell r="H60">
            <v>3.049019569471624</v>
          </cell>
          <cell r="I60">
            <v>0.72</v>
          </cell>
          <cell r="J60">
            <v>1.0935618341824922</v>
          </cell>
          <cell r="K60">
            <v>3726.2283333333339</v>
          </cell>
          <cell r="L60">
            <v>306</v>
          </cell>
          <cell r="M60">
            <v>0</v>
          </cell>
        </row>
        <row r="61">
          <cell r="B61" t="str">
            <v>Омская область</v>
          </cell>
          <cell r="C61" t="str">
            <v>Тюменский</v>
          </cell>
          <cell r="D61">
            <v>0</v>
          </cell>
          <cell r="E61">
            <v>0</v>
          </cell>
          <cell r="F61">
            <v>0</v>
          </cell>
          <cell r="G61">
            <v>3.5362912400000002</v>
          </cell>
          <cell r="H61">
            <v>3.0998786692759293</v>
          </cell>
          <cell r="I61">
            <v>0.7</v>
          </cell>
          <cell r="J61">
            <v>1.0397174617878648</v>
          </cell>
          <cell r="K61">
            <v>345.23666666666668</v>
          </cell>
          <cell r="L61">
            <v>435.64</v>
          </cell>
          <cell r="M61">
            <v>0</v>
          </cell>
        </row>
        <row r="62">
          <cell r="B62" t="str">
            <v>Оренбургская область</v>
          </cell>
          <cell r="C62" t="str">
            <v>Приволжский</v>
          </cell>
          <cell r="D62">
            <v>0</v>
          </cell>
          <cell r="E62">
            <v>0</v>
          </cell>
          <cell r="F62">
            <v>0</v>
          </cell>
          <cell r="G62">
            <v>3.5657006</v>
          </cell>
          <cell r="H62">
            <v>4.06233072407045</v>
          </cell>
          <cell r="I62">
            <v>0.61</v>
          </cell>
          <cell r="J62">
            <v>1.0657711903659104</v>
          </cell>
          <cell r="K62">
            <v>4258.2166199007279</v>
          </cell>
          <cell r="L62">
            <v>137.58000000000001</v>
          </cell>
          <cell r="M62">
            <v>0</v>
          </cell>
        </row>
        <row r="63">
          <cell r="B63" t="str">
            <v>Орловская область</v>
          </cell>
          <cell r="C63" t="str">
            <v>Центральный</v>
          </cell>
          <cell r="D63">
            <v>0</v>
          </cell>
          <cell r="E63">
            <v>0</v>
          </cell>
          <cell r="F63">
            <v>0</v>
          </cell>
          <cell r="G63">
            <v>4.2769689199999998</v>
          </cell>
          <cell r="H63">
            <v>4.3274819891605674</v>
          </cell>
          <cell r="I63">
            <v>0.54</v>
          </cell>
          <cell r="J63">
            <v>0.89879573876794816</v>
          </cell>
          <cell r="K63">
            <v>1023.8600000099847</v>
          </cell>
          <cell r="L63">
            <v>165.03</v>
          </cell>
          <cell r="M63">
            <v>0</v>
          </cell>
        </row>
        <row r="64">
          <cell r="B64" t="str">
            <v>Пензенская область</v>
          </cell>
          <cell r="C64" t="str">
            <v>Центральный</v>
          </cell>
          <cell r="D64">
            <v>0</v>
          </cell>
          <cell r="E64">
            <v>0</v>
          </cell>
          <cell r="F64">
            <v>0</v>
          </cell>
          <cell r="G64">
            <v>3.9477658400000002</v>
          </cell>
          <cell r="H64">
            <v>3.9554442270058705</v>
          </cell>
          <cell r="I64">
            <v>0.57999999999999996</v>
          </cell>
          <cell r="J64">
            <v>0.86591014358499308</v>
          </cell>
          <cell r="K64">
            <v>718.93</v>
          </cell>
          <cell r="L64">
            <v>840.65</v>
          </cell>
          <cell r="M64">
            <v>0</v>
          </cell>
        </row>
        <row r="65">
          <cell r="B65" t="str">
            <v>Пермский край</v>
          </cell>
          <cell r="C65" t="str">
            <v>Приволжский</v>
          </cell>
          <cell r="D65">
            <v>0</v>
          </cell>
          <cell r="E65">
            <v>0</v>
          </cell>
          <cell r="F65">
            <v>0</v>
          </cell>
          <cell r="G65">
            <v>3.4121305200000003</v>
          </cell>
          <cell r="H65">
            <v>3.7813522504892374</v>
          </cell>
          <cell r="I65">
            <v>0.69</v>
          </cell>
          <cell r="J65">
            <v>0.98459935155164435</v>
          </cell>
          <cell r="K65">
            <v>4196.2621630702697</v>
          </cell>
          <cell r="L65">
            <v>607.83000000000004</v>
          </cell>
          <cell r="M65">
            <v>0</v>
          </cell>
        </row>
        <row r="66">
          <cell r="B66" t="str">
            <v>Псковская область</v>
          </cell>
          <cell r="C66" t="str">
            <v>Центральный</v>
          </cell>
          <cell r="D66">
            <v>0</v>
          </cell>
          <cell r="E66">
            <v>0</v>
          </cell>
          <cell r="F66">
            <v>0</v>
          </cell>
          <cell r="G66">
            <v>4.1868701600000007</v>
          </cell>
          <cell r="H66">
            <v>4.7413150684931509</v>
          </cell>
          <cell r="I66">
            <v>0.55000000000000004</v>
          </cell>
          <cell r="J66">
            <v>1.0389069013432144</v>
          </cell>
          <cell r="K66">
            <v>798.80637502816319</v>
          </cell>
          <cell r="L66">
            <v>532.85</v>
          </cell>
          <cell r="M66">
            <v>0</v>
          </cell>
        </row>
        <row r="67">
          <cell r="B67" t="str">
            <v>Ростовская область</v>
          </cell>
          <cell r="C67" t="str">
            <v>Южный</v>
          </cell>
          <cell r="D67">
            <v>0</v>
          </cell>
          <cell r="E67">
            <v>0</v>
          </cell>
          <cell r="F67">
            <v>0</v>
          </cell>
          <cell r="G67">
            <v>4.2879674400000001</v>
          </cell>
          <cell r="H67">
            <v>5.4712328767123291</v>
          </cell>
          <cell r="I67">
            <v>0.61</v>
          </cell>
          <cell r="J67">
            <v>0.92415470125057908</v>
          </cell>
          <cell r="K67">
            <v>4843.1414547362365</v>
          </cell>
          <cell r="L67">
            <v>851.5</v>
          </cell>
          <cell r="M67">
            <v>0</v>
          </cell>
        </row>
        <row r="68">
          <cell r="B68" t="str">
            <v>Рязанская область</v>
          </cell>
          <cell r="C68" t="str">
            <v>Центральный</v>
          </cell>
          <cell r="D68">
            <v>0</v>
          </cell>
          <cell r="E68">
            <v>0</v>
          </cell>
          <cell r="F68">
            <v>0</v>
          </cell>
          <cell r="G68">
            <v>4.0712603199999995</v>
          </cell>
          <cell r="H68">
            <v>3.41740313111546</v>
          </cell>
          <cell r="I68">
            <v>0.61</v>
          </cell>
          <cell r="J68">
            <v>0.92125984251968518</v>
          </cell>
          <cell r="K68">
            <v>960.2900000997945</v>
          </cell>
          <cell r="L68">
            <v>306.93</v>
          </cell>
          <cell r="M68">
            <v>0</v>
          </cell>
        </row>
        <row r="69">
          <cell r="B69" t="str">
            <v>Самарская область</v>
          </cell>
          <cell r="C69" t="str">
            <v>Приволжский</v>
          </cell>
          <cell r="D69">
            <v>0</v>
          </cell>
          <cell r="E69">
            <v>0</v>
          </cell>
          <cell r="F69">
            <v>0</v>
          </cell>
          <cell r="G69">
            <v>3.7349407999999999</v>
          </cell>
          <cell r="H69">
            <v>4.7194814090019568</v>
          </cell>
          <cell r="I69">
            <v>0.66</v>
          </cell>
          <cell r="J69">
            <v>0.9888837424733673</v>
          </cell>
          <cell r="K69">
            <v>5142.2609916764613</v>
          </cell>
          <cell r="L69">
            <v>575.80999999999995</v>
          </cell>
          <cell r="M69">
            <v>0</v>
          </cell>
        </row>
        <row r="70">
          <cell r="B70" t="str">
            <v>Саратовская область</v>
          </cell>
          <cell r="C70" t="str">
            <v>Приволжский</v>
          </cell>
          <cell r="D70">
            <v>0</v>
          </cell>
          <cell r="E70">
            <v>0</v>
          </cell>
          <cell r="F70">
            <v>0</v>
          </cell>
          <cell r="G70">
            <v>4.0593693200000001</v>
          </cell>
          <cell r="H70">
            <v>4.6165185909980435</v>
          </cell>
          <cell r="I70">
            <v>0.57999999999999996</v>
          </cell>
          <cell r="J70">
            <v>0.86394163964798532</v>
          </cell>
          <cell r="K70">
            <v>2831.7248554160669</v>
          </cell>
          <cell r="L70">
            <v>801</v>
          </cell>
          <cell r="M70">
            <v>0</v>
          </cell>
        </row>
        <row r="71">
          <cell r="B71" t="str">
            <v>Сахалинская область</v>
          </cell>
          <cell r="C71" t="str">
            <v>Сахалинский</v>
          </cell>
          <cell r="D71">
            <v>0</v>
          </cell>
          <cell r="E71">
            <v>0</v>
          </cell>
          <cell r="F71">
            <v>0</v>
          </cell>
          <cell r="G71">
            <v>2.7312756</v>
          </cell>
          <cell r="H71">
            <v>4.0599999999999996</v>
          </cell>
          <cell r="I71">
            <v>1.37</v>
          </cell>
          <cell r="J71">
            <v>2.4107225567392314</v>
          </cell>
          <cell r="K71">
            <v>154.2899740491938</v>
          </cell>
          <cell r="L71">
            <v>602.09</v>
          </cell>
          <cell r="M71">
            <v>0</v>
          </cell>
        </row>
        <row r="72">
          <cell r="B72" t="str">
            <v>Свердловская область</v>
          </cell>
          <cell r="C72" t="str">
            <v>Тюменский</v>
          </cell>
          <cell r="D72">
            <v>0</v>
          </cell>
          <cell r="E72">
            <v>0</v>
          </cell>
          <cell r="F72">
            <v>0</v>
          </cell>
          <cell r="G72">
            <v>3.4729797600000003</v>
          </cell>
          <cell r="H72">
            <v>3.9449256360078278</v>
          </cell>
          <cell r="I72">
            <v>0.77</v>
          </cell>
          <cell r="J72">
            <v>0.95275590551181111</v>
          </cell>
          <cell r="K72">
            <v>3273.2282191025483</v>
          </cell>
          <cell r="L72">
            <v>773</v>
          </cell>
          <cell r="M72">
            <v>0</v>
          </cell>
        </row>
        <row r="73">
          <cell r="B73" t="str">
            <v>Смоленская область</v>
          </cell>
          <cell r="C73" t="str">
            <v>Центральный</v>
          </cell>
          <cell r="D73">
            <v>0</v>
          </cell>
          <cell r="E73">
            <v>0</v>
          </cell>
          <cell r="F73">
            <v>0</v>
          </cell>
          <cell r="G73">
            <v>4.0715685199999996</v>
          </cell>
          <cell r="H73">
            <v>4.9310234833659496</v>
          </cell>
          <cell r="I73">
            <v>0.56999999999999995</v>
          </cell>
          <cell r="J73">
            <v>0.96236683649837895</v>
          </cell>
          <cell r="K73">
            <v>852.91043021149142</v>
          </cell>
          <cell r="L73">
            <v>1055</v>
          </cell>
          <cell r="M73">
            <v>0</v>
          </cell>
        </row>
        <row r="74">
          <cell r="B74" t="str">
            <v>Тамбовская область</v>
          </cell>
          <cell r="C74" t="str">
            <v>Центральный</v>
          </cell>
          <cell r="D74">
            <v>0</v>
          </cell>
          <cell r="E74">
            <v>0</v>
          </cell>
          <cell r="F74">
            <v>0</v>
          </cell>
          <cell r="G74">
            <v>4.0575404400000004</v>
          </cell>
          <cell r="H74">
            <v>4.5970665362035232</v>
          </cell>
          <cell r="I74">
            <v>0.53</v>
          </cell>
          <cell r="J74">
            <v>0.87887911069939795</v>
          </cell>
          <cell r="K74">
            <v>1714.3433333333332</v>
          </cell>
          <cell r="L74">
            <v>979.91</v>
          </cell>
          <cell r="M74">
            <v>0</v>
          </cell>
        </row>
        <row r="75">
          <cell r="B75" t="str">
            <v>Тверская область</v>
          </cell>
          <cell r="C75" t="str">
            <v>Центральный</v>
          </cell>
          <cell r="D75">
            <v>0</v>
          </cell>
          <cell r="E75">
            <v>0</v>
          </cell>
          <cell r="F75">
            <v>0</v>
          </cell>
          <cell r="G75">
            <v>3.9553849199999997</v>
          </cell>
          <cell r="H75">
            <v>4.4559921722113502</v>
          </cell>
          <cell r="I75">
            <v>0.63</v>
          </cell>
          <cell r="J75">
            <v>1.0158638258452988</v>
          </cell>
          <cell r="K75">
            <v>3967.9583336309083</v>
          </cell>
          <cell r="L75">
            <v>661.06000000000006</v>
          </cell>
          <cell r="M75">
            <v>0</v>
          </cell>
        </row>
        <row r="76">
          <cell r="B76" t="str">
            <v>Томская область</v>
          </cell>
          <cell r="C76" t="str">
            <v/>
          </cell>
          <cell r="D76">
            <v>0</v>
          </cell>
          <cell r="E76">
            <v>0</v>
          </cell>
          <cell r="F76">
            <v>0</v>
          </cell>
          <cell r="G76">
            <v>3.5746395200000003</v>
          </cell>
          <cell r="H76">
            <v>4.4302857142857146</v>
          </cell>
          <cell r="I76">
            <v>0.84</v>
          </cell>
          <cell r="J76">
            <v>1.1153311718388144</v>
          </cell>
          <cell r="K76" t="str">
            <v/>
          </cell>
          <cell r="L76">
            <v>639.91</v>
          </cell>
          <cell r="M76">
            <v>0</v>
          </cell>
        </row>
        <row r="77">
          <cell r="B77" t="str">
            <v>Тульская область</v>
          </cell>
          <cell r="C77" t="str">
            <v>Центральный</v>
          </cell>
          <cell r="D77">
            <v>0</v>
          </cell>
          <cell r="E77">
            <v>0</v>
          </cell>
          <cell r="F77">
            <v>0</v>
          </cell>
          <cell r="G77">
            <v>4.13761052</v>
          </cell>
          <cell r="H77">
            <v>4.1252289628180048</v>
          </cell>
          <cell r="I77">
            <v>0.65</v>
          </cell>
          <cell r="J77">
            <v>1.0192218619731357</v>
          </cell>
          <cell r="K77">
            <v>1690.5572047608916</v>
          </cell>
          <cell r="L77">
            <v>198.46</v>
          </cell>
          <cell r="M77">
            <v>0</v>
          </cell>
        </row>
        <row r="78">
          <cell r="B78" t="str">
            <v>Тюменская область</v>
          </cell>
          <cell r="C78" t="str">
            <v>Тюменский</v>
          </cell>
          <cell r="D78">
            <v>0</v>
          </cell>
          <cell r="E78">
            <v>0</v>
          </cell>
          <cell r="F78">
            <v>0</v>
          </cell>
          <cell r="G78">
            <v>3.0129022799999996</v>
          </cell>
          <cell r="H78">
            <v>4.2685909980430532</v>
          </cell>
          <cell r="I78">
            <v>1.43</v>
          </cell>
          <cell r="J78">
            <v>0.92241778601204272</v>
          </cell>
          <cell r="K78">
            <v>6574.4941303902306</v>
          </cell>
          <cell r="L78">
            <v>149.99</v>
          </cell>
          <cell r="M78">
            <v>0</v>
          </cell>
        </row>
        <row r="79">
          <cell r="B79" t="str">
            <v>Ульяновская область</v>
          </cell>
          <cell r="C79" t="str">
            <v>Приволжский</v>
          </cell>
          <cell r="D79">
            <v>0</v>
          </cell>
          <cell r="E79">
            <v>0</v>
          </cell>
          <cell r="F79">
            <v>0</v>
          </cell>
          <cell r="G79">
            <v>3.8617892800000004</v>
          </cell>
          <cell r="H79">
            <v>4.5581585127201567</v>
          </cell>
          <cell r="I79">
            <v>0.54</v>
          </cell>
          <cell r="J79">
            <v>0.85178323297823078</v>
          </cell>
          <cell r="K79">
            <v>1603.000029029092</v>
          </cell>
          <cell r="L79">
            <v>799.76</v>
          </cell>
          <cell r="M79">
            <v>0</v>
          </cell>
        </row>
        <row r="80">
          <cell r="B80" t="str">
            <v>Челябинская область</v>
          </cell>
          <cell r="C80" t="str">
            <v>Тюменский</v>
          </cell>
          <cell r="D80">
            <v>0</v>
          </cell>
          <cell r="E80">
            <v>0</v>
          </cell>
          <cell r="F80">
            <v>0</v>
          </cell>
          <cell r="G80">
            <v>3.5223824000000001</v>
          </cell>
          <cell r="H80">
            <v>4.1459432485322907</v>
          </cell>
          <cell r="I80">
            <v>0.72</v>
          </cell>
          <cell r="J80">
            <v>0.89995368226030581</v>
          </cell>
          <cell r="K80">
            <v>3299.9553815663849</v>
          </cell>
          <cell r="L80">
            <v>237.65</v>
          </cell>
          <cell r="M80">
            <v>0</v>
          </cell>
        </row>
        <row r="81">
          <cell r="B81" t="str">
            <v>Забайкальский край</v>
          </cell>
          <cell r="C81" t="str">
            <v>Транссиб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4.3637338551859095</v>
          </cell>
          <cell r="I81">
            <v>0.76</v>
          </cell>
          <cell r="J81">
            <v>1.1640805928670683</v>
          </cell>
          <cell r="K81" t="str">
            <v/>
          </cell>
          <cell r="L81">
            <v>206.57999999999998</v>
          </cell>
          <cell r="M81">
            <v>0</v>
          </cell>
        </row>
        <row r="82">
          <cell r="B82" t="str">
            <v>Ярославская область</v>
          </cell>
          <cell r="C82" t="str">
            <v>Центральный</v>
          </cell>
          <cell r="D82">
            <v>0</v>
          </cell>
          <cell r="E82">
            <v>0</v>
          </cell>
          <cell r="F82">
            <v>0</v>
          </cell>
          <cell r="G82">
            <v>3.8452401599999999</v>
          </cell>
          <cell r="H82">
            <v>4.2752818003913893</v>
          </cell>
          <cell r="I82">
            <v>0.64</v>
          </cell>
          <cell r="J82">
            <v>0.93503937007874016</v>
          </cell>
          <cell r="K82">
            <v>1169.9933333333336</v>
          </cell>
          <cell r="L82">
            <v>263</v>
          </cell>
          <cell r="M82">
            <v>0</v>
          </cell>
        </row>
        <row r="83">
          <cell r="B83" t="str">
            <v>г. Москва</v>
          </cell>
          <cell r="C83" t="str">
            <v>Центральный</v>
          </cell>
          <cell r="D83">
            <v>0</v>
          </cell>
          <cell r="E83">
            <v>0</v>
          </cell>
          <cell r="F83">
            <v>0</v>
          </cell>
          <cell r="G83">
            <v>4.1079754400000006</v>
          </cell>
          <cell r="H83">
            <v>3.53312915851272</v>
          </cell>
          <cell r="I83">
            <v>1.55</v>
          </cell>
          <cell r="J83">
            <v>1.2224409448818898</v>
          </cell>
          <cell r="K83" t="str">
            <v/>
          </cell>
          <cell r="L83">
            <v>0</v>
          </cell>
          <cell r="M83">
            <v>0</v>
          </cell>
        </row>
        <row r="84">
          <cell r="B84" t="str">
            <v>г. Санкт-Петербург</v>
          </cell>
          <cell r="C84" t="str">
            <v>Северо-Западный</v>
          </cell>
          <cell r="D84">
            <v>0</v>
          </cell>
          <cell r="E84">
            <v>0</v>
          </cell>
          <cell r="F84">
            <v>0</v>
          </cell>
          <cell r="G84">
            <v>4.0127720399999998</v>
          </cell>
          <cell r="H84">
            <v>3.1762230919765164</v>
          </cell>
          <cell r="I84">
            <v>1.03</v>
          </cell>
          <cell r="J84">
            <v>1.1409217230199167</v>
          </cell>
          <cell r="K84">
            <v>2699.18</v>
          </cell>
          <cell r="L84">
            <v>0</v>
          </cell>
          <cell r="M84">
            <v>0</v>
          </cell>
        </row>
        <row r="85">
          <cell r="B85" t="str">
            <v>Еврейская автономная область</v>
          </cell>
          <cell r="C85" t="str">
            <v>Приморский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3.9514344422700587</v>
          </cell>
          <cell r="I85">
            <v>0.77</v>
          </cell>
          <cell r="J85">
            <v>1.3316350162112089</v>
          </cell>
          <cell r="K85">
            <v>729.04663392627833</v>
          </cell>
          <cell r="L85">
            <v>1087.5999999999999</v>
          </cell>
          <cell r="M85">
            <v>0</v>
          </cell>
        </row>
        <row r="86">
          <cell r="B86" t="str">
            <v>Ненецкий автономный округ</v>
          </cell>
          <cell r="C86" t="str">
            <v/>
          </cell>
          <cell r="D86">
            <v>0</v>
          </cell>
          <cell r="E86">
            <v>0</v>
          </cell>
          <cell r="F86">
            <v>0</v>
          </cell>
          <cell r="G86">
            <v>2.3740626800000002</v>
          </cell>
          <cell r="H86" t="str">
            <v/>
          </cell>
          <cell r="I86">
            <v>1.73</v>
          </cell>
          <cell r="J86">
            <v>1.4752200092635481</v>
          </cell>
          <cell r="K86" t="str">
            <v/>
          </cell>
          <cell r="L86">
            <v>0</v>
          </cell>
          <cell r="M86">
            <v>0</v>
          </cell>
        </row>
        <row r="87">
          <cell r="B87" t="str">
            <v>Ханты-Мансийский автономный округ - Югра</v>
          </cell>
          <cell r="C87" t="str">
            <v/>
          </cell>
          <cell r="D87">
            <v>0</v>
          </cell>
          <cell r="E87">
            <v>0</v>
          </cell>
          <cell r="F87">
            <v>0</v>
          </cell>
          <cell r="G87">
            <v>2.6810824800000002</v>
          </cell>
          <cell r="H87">
            <v>4.2685909980430532</v>
          </cell>
          <cell r="I87">
            <v>1.53</v>
          </cell>
          <cell r="J87">
            <v>1.6528485409911997</v>
          </cell>
          <cell r="K87" t="str">
            <v/>
          </cell>
          <cell r="L87">
            <v>0</v>
          </cell>
          <cell r="M87">
            <v>0</v>
          </cell>
        </row>
        <row r="88">
          <cell r="B88" t="str">
            <v>Чукотский автономный округ</v>
          </cell>
          <cell r="C88" t="str">
            <v/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 t="str">
            <v/>
          </cell>
          <cell r="I88">
            <v>1.91</v>
          </cell>
          <cell r="J88">
            <v>1.6697545159796203</v>
          </cell>
          <cell r="K88" t="str">
            <v/>
          </cell>
          <cell r="L88">
            <v>0</v>
          </cell>
          <cell r="M88">
            <v>0</v>
          </cell>
        </row>
        <row r="89">
          <cell r="B89" t="str">
            <v>Ямало-Ненецкий автономный округ</v>
          </cell>
          <cell r="C89" t="str">
            <v/>
          </cell>
          <cell r="D89">
            <v>0</v>
          </cell>
          <cell r="E89">
            <v>0</v>
          </cell>
          <cell r="F89">
            <v>0</v>
          </cell>
          <cell r="G89">
            <v>2.2860824800000001</v>
          </cell>
          <cell r="H89">
            <v>4.2685909980430532</v>
          </cell>
          <cell r="I89">
            <v>1.94</v>
          </cell>
          <cell r="J89">
            <v>1.5265169059749886</v>
          </cell>
          <cell r="K89" t="str">
            <v/>
          </cell>
          <cell r="L89">
            <v>0</v>
          </cell>
          <cell r="M89">
            <v>0</v>
          </cell>
        </row>
        <row r="90">
          <cell r="B90" t="str">
            <v>Республика Крым</v>
          </cell>
          <cell r="C90" t="str">
            <v/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 t="str">
            <v/>
          </cell>
          <cell r="I90">
            <v>0.82</v>
          </cell>
          <cell r="J90">
            <v>0</v>
          </cell>
          <cell r="K90" t="str">
            <v/>
          </cell>
          <cell r="L90">
            <v>0</v>
          </cell>
          <cell r="M90">
            <v>0</v>
          </cell>
        </row>
        <row r="91">
          <cell r="B91" t="str">
            <v>г.Севастополь</v>
          </cell>
          <cell r="C91" t="str">
            <v/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 t="str">
            <v/>
          </cell>
          <cell r="I91">
            <v>0.82</v>
          </cell>
          <cell r="J91">
            <v>0</v>
          </cell>
          <cell r="K91" t="str">
            <v/>
          </cell>
          <cell r="L91">
            <v>0</v>
          </cell>
          <cell r="M91">
            <v>0</v>
          </cell>
        </row>
        <row r="92">
          <cell r="B92" t="str">
            <v>Чеченская Республика</v>
          </cell>
          <cell r="C92" t="str">
            <v>Южный</v>
          </cell>
          <cell r="D92">
            <v>0</v>
          </cell>
          <cell r="E92">
            <v>0</v>
          </cell>
          <cell r="F92">
            <v>0</v>
          </cell>
          <cell r="G92">
            <v>4.2118922000000003</v>
          </cell>
          <cell r="H92">
            <v>3.4121213307240703</v>
          </cell>
          <cell r="I92">
            <v>0.57999999999999996</v>
          </cell>
          <cell r="J92">
            <v>0</v>
          </cell>
          <cell r="K92">
            <v>677</v>
          </cell>
          <cell r="L92">
            <v>0</v>
          </cell>
          <cell r="M92">
            <v>0</v>
          </cell>
        </row>
        <row r="95">
          <cell r="B95" t="str">
            <v>Кластер</v>
          </cell>
          <cell r="C95" t="str">
            <v>Автономная генерация э/э на КСПГ</v>
          </cell>
          <cell r="D95" t="str">
            <v>ДТ</v>
          </cell>
          <cell r="E95" t="str">
            <v>MGO, MDO (судовое ДТ)</v>
          </cell>
          <cell r="F95" t="str">
            <v>HFO (судовой мазут)</v>
          </cell>
          <cell r="G95" t="str">
            <v>Природный газ</v>
          </cell>
          <cell r="H95" t="str">
            <v>Электро-энергия</v>
          </cell>
          <cell r="I95" t="str">
            <v>Индекс з/п</v>
          </cell>
          <cell r="J95" t="str">
            <v>Индекс кап.затрат</v>
          </cell>
          <cell r="K95" t="str">
            <v>Ставка аренды земли</v>
          </cell>
          <cell r="L95" t="str">
            <v>Подключение к сетям</v>
          </cell>
          <cell r="M95" t="str">
            <v>Базовый регион для кластера</v>
          </cell>
        </row>
        <row r="96">
          <cell r="B96">
            <v>0</v>
          </cell>
          <cell r="C96">
            <v>0</v>
          </cell>
          <cell r="D96" t="str">
            <v>тыс.руб/т (без НДС)</v>
          </cell>
          <cell r="E96" t="str">
            <v>тыс.руб/т (без НДС)</v>
          </cell>
          <cell r="F96" t="str">
            <v>тыс.руб/т (без НДС)</v>
          </cell>
          <cell r="G96" t="str">
            <v>тыс.руб/тыс.м3 (без НДС)</v>
          </cell>
          <cell r="H96" t="str">
            <v>руб/кВт (без НДС)</v>
          </cell>
          <cell r="I96" t="str">
            <v xml:space="preserve"> -</v>
          </cell>
          <cell r="J96" t="str">
            <v xml:space="preserve"> -</v>
          </cell>
          <cell r="K96" t="str">
            <v>тыс.руб/га</v>
          </cell>
          <cell r="L96" t="str">
            <v>руб/кВт</v>
          </cell>
          <cell r="M96" t="str">
            <v xml:space="preserve"> -</v>
          </cell>
        </row>
        <row r="97">
          <cell r="B97" t="str">
            <v>Северо-Западный</v>
          </cell>
          <cell r="C97" t="str">
            <v>Да</v>
          </cell>
          <cell r="D97">
            <v>40.024603916607695</v>
          </cell>
          <cell r="E97">
            <v>32.973901146726902</v>
          </cell>
          <cell r="F97">
            <v>18.488814681065961</v>
          </cell>
          <cell r="G97">
            <v>3.8900947000000001</v>
          </cell>
          <cell r="H97">
            <v>3.8618496555772994</v>
          </cell>
          <cell r="I97">
            <v>0.93200000000000005</v>
          </cell>
          <cell r="J97">
            <v>1.2494210282538212</v>
          </cell>
          <cell r="K97">
            <v>1806.6319261807391</v>
          </cell>
          <cell r="L97">
            <v>683.75</v>
          </cell>
          <cell r="M97">
            <v>0</v>
          </cell>
        </row>
        <row r="98">
          <cell r="B98" t="str">
            <v>Центральный</v>
          </cell>
          <cell r="C98" t="str">
            <v>Да</v>
          </cell>
          <cell r="D98">
            <v>37.852089343913825</v>
          </cell>
          <cell r="E98" t="str">
            <v/>
          </cell>
          <cell r="F98" t="str">
            <v/>
          </cell>
          <cell r="G98">
            <v>4.0721265533333328</v>
          </cell>
          <cell r="H98">
            <v>4.2787389103441829</v>
          </cell>
          <cell r="I98">
            <v>0.65458333333333341</v>
          </cell>
          <cell r="J98">
            <v>0.96645823683804233</v>
          </cell>
          <cell r="K98">
            <v>1415.3292237889091</v>
          </cell>
          <cell r="L98">
            <v>460.56956521739124</v>
          </cell>
          <cell r="M98">
            <v>0</v>
          </cell>
        </row>
        <row r="99">
          <cell r="B99" t="str">
            <v>Южный</v>
          </cell>
          <cell r="C99" t="str">
            <v>Да</v>
          </cell>
          <cell r="D99">
            <v>35.901112042781342</v>
          </cell>
          <cell r="E99">
            <v>36.791947999479206</v>
          </cell>
          <cell r="F99">
            <v>20.685728052695094</v>
          </cell>
          <cell r="G99">
            <v>4.1670313723076919</v>
          </cell>
          <cell r="H99">
            <v>4.1496337498118319</v>
          </cell>
          <cell r="I99">
            <v>0.55923076923076931</v>
          </cell>
          <cell r="J99">
            <v>0.8954666512274202</v>
          </cell>
          <cell r="K99">
            <v>3192.4898803112601</v>
          </cell>
          <cell r="L99">
            <v>285.48405998382407</v>
          </cell>
          <cell r="M99">
            <v>0</v>
          </cell>
        </row>
        <row r="100">
          <cell r="B100" t="str">
            <v>Тюменский</v>
          </cell>
          <cell r="C100" t="str">
            <v>Да</v>
          </cell>
          <cell r="D100">
            <v>39.103299363550384</v>
          </cell>
          <cell r="E100" t="str">
            <v/>
          </cell>
          <cell r="F100" t="str">
            <v/>
          </cell>
          <cell r="G100">
            <v>3.3958333199999999</v>
          </cell>
          <cell r="H100">
            <v>4.3026669275929548</v>
          </cell>
          <cell r="I100">
            <v>0.83199999999999985</v>
          </cell>
          <cell r="J100">
            <v>0.92931912922649373</v>
          </cell>
          <cell r="K100">
            <v>2951.9625827090094</v>
          </cell>
          <cell r="L100">
            <v>347.048</v>
          </cell>
          <cell r="M100">
            <v>0</v>
          </cell>
        </row>
        <row r="101">
          <cell r="B101" t="str">
            <v>Северный</v>
          </cell>
          <cell r="C101" t="str">
            <v>Да</v>
          </cell>
          <cell r="D101">
            <v>40.173294876963631</v>
          </cell>
          <cell r="E101">
            <v>0</v>
          </cell>
          <cell r="F101">
            <v>0</v>
          </cell>
          <cell r="G101">
            <v>3.3020626800000001</v>
          </cell>
          <cell r="H101">
            <v>5.0079647749510761</v>
          </cell>
          <cell r="I101">
            <v>1.06</v>
          </cell>
          <cell r="J101">
            <v>1.328276980083372</v>
          </cell>
          <cell r="K101">
            <v>0</v>
          </cell>
          <cell r="L101">
            <v>1283.8900000000001</v>
          </cell>
          <cell r="M101">
            <v>0</v>
          </cell>
        </row>
        <row r="102">
          <cell r="B102" t="str">
            <v>Приволжский</v>
          </cell>
          <cell r="C102" t="str">
            <v>Да</v>
          </cell>
          <cell r="D102">
            <v>38.355146749576789</v>
          </cell>
          <cell r="E102" t="str">
            <v/>
          </cell>
          <cell r="F102" t="str">
            <v/>
          </cell>
          <cell r="G102">
            <v>3.7179966509090914</v>
          </cell>
          <cell r="H102">
            <v>4.0667605408290335</v>
          </cell>
          <cell r="I102">
            <v>0.60181818181818181</v>
          </cell>
          <cell r="J102">
            <v>0.94531348688365824</v>
          </cell>
          <cell r="K102">
            <v>3795.8776888356642</v>
          </cell>
          <cell r="L102">
            <v>434.13090909090903</v>
          </cell>
          <cell r="M102">
            <v>0</v>
          </cell>
        </row>
        <row r="103">
          <cell r="B103" t="str">
            <v>Кузнецкий</v>
          </cell>
          <cell r="C103" t="str">
            <v>Да</v>
          </cell>
          <cell r="D103">
            <v>38.495343876979859</v>
          </cell>
          <cell r="E103" t="str">
            <v/>
          </cell>
          <cell r="F103" t="str">
            <v/>
          </cell>
          <cell r="G103">
            <v>3.8678266000000003</v>
          </cell>
          <cell r="H103">
            <v>3.9688781800391393</v>
          </cell>
          <cell r="I103">
            <v>0.62749999999999995</v>
          </cell>
          <cell r="J103">
            <v>1.0358962482630849</v>
          </cell>
          <cell r="K103">
            <v>1700.6941670059896</v>
          </cell>
          <cell r="L103">
            <v>322.84000000000003</v>
          </cell>
          <cell r="M103">
            <v>0</v>
          </cell>
        </row>
        <row r="104">
          <cell r="B104" t="str">
            <v>Транссиб</v>
          </cell>
          <cell r="C104" t="str">
            <v>Да</v>
          </cell>
          <cell r="D104">
            <v>40.906114835697061</v>
          </cell>
          <cell r="E104" t="str">
            <v/>
          </cell>
          <cell r="F104" t="str">
            <v/>
          </cell>
          <cell r="G104">
            <v>4.7831409200000001</v>
          </cell>
          <cell r="H104">
            <v>3.8518062622309195</v>
          </cell>
          <cell r="I104">
            <v>0.77</v>
          </cell>
          <cell r="J104">
            <v>1.0825806700633012</v>
          </cell>
          <cell r="K104">
            <v>2087.2751839185557</v>
          </cell>
          <cell r="L104">
            <v>394.07333333333332</v>
          </cell>
          <cell r="M104">
            <v>0</v>
          </cell>
        </row>
        <row r="105">
          <cell r="B105" t="str">
            <v>Якутия алмазы</v>
          </cell>
          <cell r="C105" t="str">
            <v>Да</v>
          </cell>
          <cell r="D105">
            <v>46.699995164174304</v>
          </cell>
          <cell r="E105" t="str">
            <v/>
          </cell>
          <cell r="F105" t="str">
            <v/>
          </cell>
          <cell r="G105">
            <v>4.7831409200000001</v>
          </cell>
          <cell r="H105">
            <v>5.83</v>
          </cell>
          <cell r="I105">
            <v>1.3</v>
          </cell>
          <cell r="J105">
            <v>1.6419638721630385</v>
          </cell>
          <cell r="K105">
            <v>1014.02</v>
          </cell>
          <cell r="L105">
            <v>263.74</v>
          </cell>
          <cell r="M105">
            <v>0</v>
          </cell>
        </row>
        <row r="106">
          <cell r="B106" t="str">
            <v>Якутия уголь</v>
          </cell>
          <cell r="C106" t="str">
            <v>Да</v>
          </cell>
          <cell r="D106">
            <v>46.699995164174304</v>
          </cell>
          <cell r="E106" t="str">
            <v/>
          </cell>
          <cell r="F106" t="str">
            <v/>
          </cell>
          <cell r="G106">
            <v>4.7831409200000001</v>
          </cell>
          <cell r="H106">
            <v>5.83</v>
          </cell>
          <cell r="I106">
            <v>1.3</v>
          </cell>
          <cell r="J106">
            <v>1.6419638721630385</v>
          </cell>
          <cell r="K106">
            <v>1014.02</v>
          </cell>
          <cell r="L106">
            <v>263.74</v>
          </cell>
          <cell r="M106">
            <v>0</v>
          </cell>
        </row>
        <row r="107">
          <cell r="B107" t="str">
            <v>Приморский</v>
          </cell>
          <cell r="C107" t="str">
            <v>Да</v>
          </cell>
          <cell r="D107">
            <v>42.847438475265271</v>
          </cell>
          <cell r="E107">
            <v>35.538712048097729</v>
          </cell>
          <cell r="F107">
            <v>22.582154103266909</v>
          </cell>
          <cell r="G107">
            <v>3.2754646200000002</v>
          </cell>
          <cell r="H107">
            <v>4.2003635029354207</v>
          </cell>
          <cell r="I107">
            <v>0.85749999999999993</v>
          </cell>
          <cell r="J107">
            <v>1.3035838351088467</v>
          </cell>
          <cell r="K107">
            <v>3435.0876728354888</v>
          </cell>
          <cell r="L107">
            <v>640.21749999999997</v>
          </cell>
          <cell r="M107">
            <v>0</v>
          </cell>
        </row>
        <row r="108">
          <cell r="B108" t="str">
            <v>Сахалинский</v>
          </cell>
          <cell r="C108" t="str">
            <v>Да</v>
          </cell>
          <cell r="D108">
            <v>46.823162697419562</v>
          </cell>
          <cell r="E108">
            <v>35.152226324362317</v>
          </cell>
          <cell r="F108">
            <v>20.515369156312815</v>
          </cell>
          <cell r="G108">
            <v>2.7312756</v>
          </cell>
          <cell r="H108">
            <v>4.0599999999999996</v>
          </cell>
          <cell r="I108">
            <v>1.37</v>
          </cell>
          <cell r="J108">
            <v>2.4107225567392314</v>
          </cell>
          <cell r="K108">
            <v>154.2899740491938</v>
          </cell>
          <cell r="L108">
            <v>602.09</v>
          </cell>
          <cell r="M108">
            <v>0</v>
          </cell>
        </row>
        <row r="109">
          <cell r="B109" t="str">
            <v>Калининградский</v>
          </cell>
          <cell r="C109" t="str">
            <v>Да</v>
          </cell>
          <cell r="D109">
            <v>39.166352345076682</v>
          </cell>
          <cell r="E109">
            <v>32.973901146726902</v>
          </cell>
          <cell r="F109">
            <v>18.488814681065961</v>
          </cell>
          <cell r="G109">
            <v>4.00243824</v>
          </cell>
          <cell r="H109">
            <v>2.8765949119373779</v>
          </cell>
          <cell r="I109">
            <v>0.7</v>
          </cell>
          <cell r="J109">
            <v>1.2634321445113479</v>
          </cell>
          <cell r="K109">
            <v>1198.0643232429713</v>
          </cell>
          <cell r="L109">
            <v>321.95</v>
          </cell>
          <cell r="M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 t="str">
            <v/>
          </cell>
          <cell r="F110" t="str">
            <v/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 t="str">
            <v/>
          </cell>
          <cell r="F111" t="str">
            <v/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27">
          <cell r="E127">
            <v>0.2</v>
          </cell>
        </row>
        <row r="148">
          <cell r="E148">
            <v>1.0936768149882905</v>
          </cell>
        </row>
        <row r="149">
          <cell r="E149">
            <v>1.0988235294117648</v>
          </cell>
        </row>
        <row r="177">
          <cell r="E177">
            <v>0.04</v>
          </cell>
        </row>
      </sheetData>
      <sheetData sheetId="5">
        <row r="5">
          <cell r="B5" t="str">
            <v>Типы установок</v>
          </cell>
          <cell r="C5">
            <v>0</v>
          </cell>
          <cell r="D5" t="str">
            <v>У_1</v>
          </cell>
          <cell r="E5" t="str">
            <v>У_2</v>
          </cell>
          <cell r="F5" t="str">
            <v>У_3</v>
          </cell>
          <cell r="G5" t="str">
            <v>У_4</v>
          </cell>
          <cell r="H5" t="str">
            <v>У_5</v>
          </cell>
          <cell r="I5" t="str">
            <v>У_6</v>
          </cell>
          <cell r="J5">
            <v>0</v>
          </cell>
          <cell r="S5" t="str">
            <v>Годы</v>
          </cell>
          <cell r="T5">
            <v>0</v>
          </cell>
          <cell r="U5" t="str">
            <v>У_1</v>
          </cell>
          <cell r="V5" t="str">
            <v>У_2</v>
          </cell>
          <cell r="W5" t="str">
            <v>У_3</v>
          </cell>
          <cell r="X5" t="str">
            <v>У_4</v>
          </cell>
          <cell r="Y5" t="str">
            <v>У_5</v>
          </cell>
          <cell r="Z5" t="str">
            <v>У_6</v>
          </cell>
          <cell r="AA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S6">
            <v>0</v>
          </cell>
          <cell r="T6">
            <v>0</v>
          </cell>
          <cell r="U6">
            <v>1</v>
          </cell>
          <cell r="V6">
            <v>2</v>
          </cell>
          <cell r="W6">
            <v>3</v>
          </cell>
          <cell r="X6">
            <v>3</v>
          </cell>
          <cell r="Y6">
            <v>3</v>
          </cell>
          <cell r="Z6">
            <v>3</v>
          </cell>
          <cell r="AA6">
            <v>0</v>
          </cell>
        </row>
        <row r="7">
          <cell r="B7" t="str">
            <v>Производительность установки (варианты)</v>
          </cell>
          <cell r="C7" t="str">
            <v>т/ч</v>
          </cell>
          <cell r="D7">
            <v>0.7</v>
          </cell>
          <cell r="E7" t="str">
            <v>1; 1,5; 3</v>
          </cell>
          <cell r="F7" t="str">
            <v>1; 1,5; 3</v>
          </cell>
          <cell r="G7" t="str">
            <v>1,5; 3; 10</v>
          </cell>
          <cell r="H7">
            <v>0</v>
          </cell>
          <cell r="I7">
            <v>0</v>
          </cell>
          <cell r="J7">
            <v>0</v>
          </cell>
          <cell r="S7">
            <v>0</v>
          </cell>
          <cell r="T7" t="str">
            <v>т/ч</v>
          </cell>
          <cell r="U7">
            <v>0.7</v>
          </cell>
          <cell r="V7">
            <v>1</v>
          </cell>
          <cell r="W7">
            <v>3</v>
          </cell>
          <cell r="X7">
            <v>3</v>
          </cell>
          <cell r="Y7">
            <v>10</v>
          </cell>
          <cell r="Z7">
            <v>5</v>
          </cell>
          <cell r="AA7">
            <v>0</v>
          </cell>
        </row>
        <row r="8">
          <cell r="B8" t="str">
            <v>Базовая производительность</v>
          </cell>
          <cell r="C8" t="str">
            <v>т/ч</v>
          </cell>
          <cell r="D8">
            <v>0.7</v>
          </cell>
          <cell r="E8">
            <v>1</v>
          </cell>
          <cell r="F8">
            <v>3</v>
          </cell>
          <cell r="G8">
            <v>3</v>
          </cell>
          <cell r="H8">
            <v>10</v>
          </cell>
          <cell r="I8">
            <v>5</v>
          </cell>
          <cell r="J8">
            <v>0</v>
          </cell>
          <cell r="S8" t="str">
            <v xml:space="preserve"> </v>
          </cell>
          <cell r="T8" t="str">
            <v>млн. руб</v>
          </cell>
          <cell r="U8">
            <v>65.374399999999994</v>
          </cell>
          <cell r="V8">
            <v>164.35599999999999</v>
          </cell>
          <cell r="W8">
            <v>595.06799999999998</v>
          </cell>
          <cell r="X8">
            <v>654.29999999999995</v>
          </cell>
          <cell r="Y8">
            <v>1913.3000000000002</v>
          </cell>
          <cell r="Z8">
            <v>1321.6</v>
          </cell>
          <cell r="AA8">
            <v>0</v>
          </cell>
        </row>
        <row r="9">
          <cell r="B9" t="str">
            <v>Средняя загрузка</v>
          </cell>
          <cell r="C9" t="str">
            <v>%</v>
          </cell>
          <cell r="D9">
            <v>0.93</v>
          </cell>
          <cell r="E9">
            <v>0.7</v>
          </cell>
          <cell r="F9">
            <v>0.93</v>
          </cell>
          <cell r="G9">
            <v>0.93</v>
          </cell>
          <cell r="H9">
            <v>0.93</v>
          </cell>
          <cell r="I9">
            <v>0.93</v>
          </cell>
          <cell r="J9">
            <v>0</v>
          </cell>
          <cell r="S9">
            <v>1</v>
          </cell>
          <cell r="T9">
            <v>0</v>
          </cell>
          <cell r="U9">
            <v>65.374399999999994</v>
          </cell>
          <cell r="V9">
            <v>46.876799999999996</v>
          </cell>
          <cell r="W9">
            <v>171.23039999999997</v>
          </cell>
          <cell r="X9">
            <v>189.66</v>
          </cell>
          <cell r="Y9">
            <v>397.71000000000004</v>
          </cell>
          <cell r="Z9">
            <v>275.10000000000002</v>
          </cell>
          <cell r="AA9">
            <v>0</v>
          </cell>
        </row>
        <row r="10">
          <cell r="B10" t="str">
            <v>Мощность установки СПГ</v>
          </cell>
          <cell r="C10" t="str">
            <v>тыс.т / год</v>
          </cell>
          <cell r="D10">
            <v>5.7027599999999996</v>
          </cell>
          <cell r="E10">
            <v>6.1319999999999997</v>
          </cell>
          <cell r="F10">
            <v>24.4404</v>
          </cell>
          <cell r="G10">
            <v>24.4404</v>
          </cell>
          <cell r="H10">
            <v>81.468000000000004</v>
          </cell>
          <cell r="I10">
            <v>40.734000000000002</v>
          </cell>
          <cell r="J10">
            <v>0</v>
          </cell>
          <cell r="S10">
            <v>2</v>
          </cell>
          <cell r="T10">
            <v>0</v>
          </cell>
          <cell r="U10">
            <v>0</v>
          </cell>
          <cell r="V10">
            <v>117.47919999999999</v>
          </cell>
          <cell r="W10">
            <v>394.67759999999993</v>
          </cell>
          <cell r="X10">
            <v>438.11999999999995</v>
          </cell>
          <cell r="Y10">
            <v>1083.29</v>
          </cell>
          <cell r="Z10">
            <v>722.84999999999991</v>
          </cell>
          <cell r="AA10">
            <v>0</v>
          </cell>
        </row>
        <row r="11">
          <cell r="B11" t="str">
            <v>Срок строительства</v>
          </cell>
          <cell r="C11" t="str">
            <v>лет</v>
          </cell>
          <cell r="D11">
            <v>1</v>
          </cell>
          <cell r="E11">
            <v>2</v>
          </cell>
          <cell r="F11">
            <v>3</v>
          </cell>
          <cell r="G11">
            <v>3</v>
          </cell>
          <cell r="H11">
            <v>3</v>
          </cell>
          <cell r="I11">
            <v>3</v>
          </cell>
          <cell r="J11">
            <v>0</v>
          </cell>
          <cell r="S11">
            <v>3</v>
          </cell>
          <cell r="T11">
            <v>0</v>
          </cell>
          <cell r="U11">
            <v>0</v>
          </cell>
          <cell r="V11">
            <v>0</v>
          </cell>
          <cell r="W11">
            <v>29.160000000000082</v>
          </cell>
          <cell r="X11">
            <v>26.520000000000039</v>
          </cell>
          <cell r="Y11">
            <v>432.30000000000018</v>
          </cell>
          <cell r="Z11">
            <v>323.65000000000009</v>
          </cell>
          <cell r="AA11">
            <v>0</v>
          </cell>
        </row>
        <row r="12">
          <cell r="B12" t="str">
            <v>Период эксплуатации</v>
          </cell>
          <cell r="C12" t="str">
            <v>лет</v>
          </cell>
          <cell r="D12">
            <v>20</v>
          </cell>
          <cell r="E12">
            <v>25</v>
          </cell>
          <cell r="F12">
            <v>25</v>
          </cell>
          <cell r="G12">
            <v>25</v>
          </cell>
          <cell r="H12">
            <v>25</v>
          </cell>
          <cell r="I12">
            <v>25</v>
          </cell>
          <cell r="J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B14" t="str">
            <v>CAPEX</v>
          </cell>
          <cell r="C14" t="str">
            <v>млн.руб (без НДС)</v>
          </cell>
          <cell r="D14">
            <v>65.374399999999994</v>
          </cell>
          <cell r="E14">
            <v>164.35599999999999</v>
          </cell>
          <cell r="F14">
            <v>595.06799999999998</v>
          </cell>
          <cell r="G14">
            <v>654.29999999999995</v>
          </cell>
          <cell r="H14">
            <v>1913.3000000000002</v>
          </cell>
          <cell r="I14">
            <v>1321.6</v>
          </cell>
          <cell r="J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B15" t="str">
            <v>Установка (Локализ)</v>
          </cell>
          <cell r="C15" t="str">
            <v>млн.руб / (т/ч)</v>
          </cell>
          <cell r="D15">
            <v>17.2</v>
          </cell>
          <cell r="E15">
            <v>15.3</v>
          </cell>
          <cell r="F15">
            <v>15.3</v>
          </cell>
          <cell r="G15">
            <v>52.3</v>
          </cell>
          <cell r="H15">
            <v>98.26</v>
          </cell>
          <cell r="I15">
            <v>119.72</v>
          </cell>
          <cell r="J15">
            <v>0</v>
          </cell>
        </row>
        <row r="16">
          <cell r="B16" t="str">
            <v>Установка (Импорт)</v>
          </cell>
          <cell r="C16" t="str">
            <v>млн.$ / (т/ч)</v>
          </cell>
          <cell r="D16">
            <v>0.48199999999999998</v>
          </cell>
          <cell r="E16">
            <v>1.6259999999999999</v>
          </cell>
          <cell r="F16">
            <v>1.6259999999999999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 t="str">
            <v>Система хранения, отгрузки</v>
          </cell>
          <cell r="C17" t="str">
            <v>млн.руб / (т/ч)</v>
          </cell>
          <cell r="D17">
            <v>27.7</v>
          </cell>
          <cell r="E17">
            <v>27.7</v>
          </cell>
          <cell r="F17">
            <v>27.7</v>
          </cell>
          <cell r="G17">
            <v>27.7</v>
          </cell>
          <cell r="H17">
            <v>14.51</v>
          </cell>
          <cell r="I17">
            <v>24.08</v>
          </cell>
          <cell r="J17">
            <v>0</v>
          </cell>
        </row>
        <row r="18">
          <cell r="B18" t="str">
            <v>Осушка, очистка</v>
          </cell>
          <cell r="C18" t="str">
            <v>млн.руб / (т/ч)</v>
          </cell>
          <cell r="D18">
            <v>6</v>
          </cell>
          <cell r="E18">
            <v>6</v>
          </cell>
          <cell r="F18">
            <v>40</v>
          </cell>
          <cell r="G18">
            <v>116</v>
          </cell>
          <cell r="H18">
            <v>0</v>
          </cell>
          <cell r="I18">
            <v>0</v>
          </cell>
          <cell r="J18">
            <v>0</v>
          </cell>
        </row>
        <row r="19">
          <cell r="B19" t="str">
            <v>ПИР</v>
          </cell>
          <cell r="C19" t="str">
            <v>млн.руб / (т/ч)</v>
          </cell>
          <cell r="D19">
            <v>3.1</v>
          </cell>
          <cell r="E19">
            <v>4.8600000000000003</v>
          </cell>
          <cell r="F19">
            <v>4.8600000000000003</v>
          </cell>
          <cell r="G19">
            <v>4.42</v>
          </cell>
          <cell r="H19">
            <v>5.94</v>
          </cell>
          <cell r="I19">
            <v>11.88</v>
          </cell>
          <cell r="J19">
            <v>0</v>
          </cell>
        </row>
        <row r="20">
          <cell r="B20" t="str">
            <v>СМР, ПНР</v>
          </cell>
          <cell r="C20" t="str">
            <v>млн.руб / (т/ч)</v>
          </cell>
          <cell r="D20">
            <v>12.4</v>
          </cell>
          <cell r="E20">
            <v>19.440000000000001</v>
          </cell>
          <cell r="F20">
            <v>19.440000000000001</v>
          </cell>
          <cell r="G20">
            <v>17.68</v>
          </cell>
          <cell r="H20">
            <v>58.78</v>
          </cell>
          <cell r="I20">
            <v>87.82</v>
          </cell>
          <cell r="J20">
            <v>0</v>
          </cell>
        </row>
        <row r="21">
          <cell r="B21" t="str">
            <v>Прочие, управленческие, непредвиденные</v>
          </cell>
          <cell r="C21" t="str">
            <v>млн.руб / (т/ч)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13.84</v>
          </cell>
          <cell r="I21">
            <v>20.82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Затраты на подключение к электросетям</v>
          </cell>
          <cell r="C23" t="str">
            <v>млн.руб</v>
          </cell>
          <cell r="D23">
            <v>50</v>
          </cell>
          <cell r="E23">
            <v>50</v>
          </cell>
          <cell r="F23">
            <v>50</v>
          </cell>
          <cell r="G23">
            <v>50</v>
          </cell>
          <cell r="H23">
            <v>50</v>
          </cell>
          <cell r="I23">
            <v>50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OPEX</v>
          </cell>
          <cell r="C25" t="str">
            <v>млн.руб/год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 t="str">
            <v>Постоянные  расходы (без сырья и ЭЭ)</v>
          </cell>
          <cell r="C26" t="str">
            <v>млн.руб/год</v>
          </cell>
          <cell r="D26">
            <v>3.605</v>
          </cell>
          <cell r="E26">
            <v>6.57</v>
          </cell>
          <cell r="F26">
            <v>28.409999999999997</v>
          </cell>
          <cell r="G26">
            <v>62.22</v>
          </cell>
          <cell r="H26">
            <v>71.8</v>
          </cell>
          <cell r="I26">
            <v>34.65</v>
          </cell>
          <cell r="J26">
            <v>0</v>
          </cell>
        </row>
        <row r="27">
          <cell r="B27" t="str">
            <v>Электроэнергия (при базовом тарифе)</v>
          </cell>
          <cell r="C27" t="str">
            <v>(млн.руб / год)</v>
          </cell>
          <cell r="D27">
            <v>14.126699999999998</v>
          </cell>
          <cell r="E27">
            <v>15.189999999999998</v>
          </cell>
          <cell r="F27">
            <v>27.342000000000002</v>
          </cell>
          <cell r="G27">
            <v>0</v>
          </cell>
          <cell r="H27">
            <v>146.94</v>
          </cell>
          <cell r="I27">
            <v>36.734999999999999</v>
          </cell>
          <cell r="J27">
            <v>0</v>
          </cell>
        </row>
        <row r="28">
          <cell r="B28" t="str">
            <v>Сырье (природный газ)</v>
          </cell>
          <cell r="C28" t="str">
            <v>(млн.руб / год)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B29" t="str">
            <v>Производство (= электроэнергия при базовом тарифе)</v>
          </cell>
          <cell r="C29" t="str">
            <v>(млн.руб / год) / (т/ч)</v>
          </cell>
          <cell r="D29">
            <v>21.7</v>
          </cell>
          <cell r="E29">
            <v>21.7</v>
          </cell>
          <cell r="F29">
            <v>9.8000000000000007</v>
          </cell>
          <cell r="G29">
            <v>0</v>
          </cell>
          <cell r="H29">
            <v>15.8</v>
          </cell>
          <cell r="I29">
            <v>7.9</v>
          </cell>
          <cell r="J29">
            <v>0</v>
          </cell>
        </row>
        <row r="30">
          <cell r="B30" t="str">
            <v>Газоподготовка</v>
          </cell>
          <cell r="C30" t="str">
            <v>(млн.руб / год) / (т/ч)</v>
          </cell>
          <cell r="D30">
            <v>2.5</v>
          </cell>
          <cell r="E30">
            <v>2.5</v>
          </cell>
          <cell r="F30">
            <v>5.4</v>
          </cell>
          <cell r="G30">
            <v>16.7</v>
          </cell>
          <cell r="H30">
            <v>2.5</v>
          </cell>
          <cell r="I30">
            <v>2.5</v>
          </cell>
          <cell r="J30">
            <v>0</v>
          </cell>
        </row>
        <row r="31">
          <cell r="B31" t="str">
            <v>Капитальный ремонт</v>
          </cell>
          <cell r="C31" t="str">
            <v>(млн.руб / год) / (т/ч)</v>
          </cell>
          <cell r="D31">
            <v>0.2</v>
          </cell>
          <cell r="E31">
            <v>0.37</v>
          </cell>
          <cell r="F31">
            <v>0.37</v>
          </cell>
          <cell r="G31">
            <v>0.34</v>
          </cell>
          <cell r="H31">
            <v>0.57999999999999996</v>
          </cell>
          <cell r="I31">
            <v>0.53</v>
          </cell>
          <cell r="J31">
            <v>0</v>
          </cell>
        </row>
        <row r="32">
          <cell r="B32" t="str">
            <v>КИПиА, отопление, освещение</v>
          </cell>
          <cell r="C32" t="str">
            <v>(млн.руб / год) / (т/ч)</v>
          </cell>
          <cell r="D32">
            <v>1.25</v>
          </cell>
          <cell r="E32">
            <v>2.5</v>
          </cell>
          <cell r="F32">
            <v>2.5</v>
          </cell>
          <cell r="G32">
            <v>2.5</v>
          </cell>
          <cell r="H32">
            <v>2.5</v>
          </cell>
          <cell r="I32">
            <v>2.5</v>
          </cell>
          <cell r="J32">
            <v>0</v>
          </cell>
        </row>
        <row r="33">
          <cell r="B33" t="str">
            <v>ФОТ</v>
          </cell>
          <cell r="C33" t="str">
            <v>(млн.руб / год) / (т/ч)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Прочие (в т.ч. ТО)</v>
          </cell>
          <cell r="C34" t="str">
            <v>(млн.руб / год) / (т/ч)</v>
          </cell>
          <cell r="D34">
            <v>1.2</v>
          </cell>
          <cell r="E34">
            <v>1.2</v>
          </cell>
          <cell r="F34">
            <v>1.2</v>
          </cell>
          <cell r="G34">
            <v>1.2</v>
          </cell>
          <cell r="H34">
            <v>1.6</v>
          </cell>
          <cell r="I34">
            <v>1.4</v>
          </cell>
          <cell r="J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B36" t="str">
            <v>Численность персонала</v>
          </cell>
          <cell r="C36" t="str">
            <v>ед</v>
          </cell>
          <cell r="D36">
            <v>3</v>
          </cell>
          <cell r="E36">
            <v>4</v>
          </cell>
          <cell r="F36">
            <v>4</v>
          </cell>
          <cell r="G36">
            <v>4</v>
          </cell>
          <cell r="H36">
            <v>20</v>
          </cell>
          <cell r="I36">
            <v>20</v>
          </cell>
          <cell r="J36">
            <v>0</v>
          </cell>
        </row>
        <row r="37">
          <cell r="B37" t="str">
            <v>Средняя месячная з/п персонала</v>
          </cell>
          <cell r="C37" t="str">
            <v>тыс. руб /мес</v>
          </cell>
          <cell r="D37">
            <v>56.5</v>
          </cell>
          <cell r="E37">
            <v>56.5</v>
          </cell>
          <cell r="F37">
            <v>56.5</v>
          </cell>
          <cell r="G37">
            <v>56.5</v>
          </cell>
          <cell r="H37">
            <v>56.5</v>
          </cell>
          <cell r="I37">
            <v>56.5</v>
          </cell>
          <cell r="J37">
            <v>0</v>
          </cell>
        </row>
        <row r="38">
          <cell r="B38" t="str">
            <v>Средний ФОТ (с учетом отчислений)</v>
          </cell>
          <cell r="C38" t="str">
            <v>млн.руб/год</v>
          </cell>
          <cell r="D38">
            <v>2.0339999999999998</v>
          </cell>
          <cell r="E38">
            <v>2.7120000000000002</v>
          </cell>
          <cell r="F38">
            <v>2.7120000000000002</v>
          </cell>
          <cell r="G38">
            <v>2.7120000000000002</v>
          </cell>
          <cell r="H38">
            <v>13.56</v>
          </cell>
          <cell r="I38">
            <v>13.56</v>
          </cell>
          <cell r="J38">
            <v>0</v>
          </cell>
        </row>
        <row r="39">
          <cell r="B39" t="str">
            <v>Потребление электроэнергии</v>
          </cell>
          <cell r="C39" t="str">
            <v>ГВт*ч / год</v>
          </cell>
          <cell r="D39">
            <v>4.8473459999999999</v>
          </cell>
          <cell r="E39">
            <v>5.2121999999999993</v>
          </cell>
          <cell r="F39">
            <v>10.99818</v>
          </cell>
          <cell r="G39">
            <v>1.2220200000000001</v>
          </cell>
          <cell r="H39">
            <v>52.033611600000008</v>
          </cell>
          <cell r="I39">
            <v>26.110494000000003</v>
          </cell>
          <cell r="J39">
            <v>0</v>
          </cell>
        </row>
        <row r="40">
          <cell r="B40" t="str">
            <v>Расход природного газа</v>
          </cell>
          <cell r="C40" t="str">
            <v>млн.м3 / год</v>
          </cell>
          <cell r="D40">
            <v>7.9296877800000001</v>
          </cell>
          <cell r="E40">
            <v>8.526545999999998</v>
          </cell>
          <cell r="F40">
            <v>33.9843762</v>
          </cell>
          <cell r="G40">
            <v>33.9843762</v>
          </cell>
          <cell r="H40">
            <v>113.281254</v>
          </cell>
          <cell r="I40">
            <v>56.640627000000002</v>
          </cell>
          <cell r="J40">
            <v>0</v>
          </cell>
        </row>
        <row r="41">
          <cell r="B41" t="str">
            <v>Энергозатраты установки</v>
          </cell>
          <cell r="C41" t="str">
            <v>МВт*ч / т СПГ</v>
          </cell>
          <cell r="D41">
            <v>0.85</v>
          </cell>
          <cell r="E41">
            <v>0.85</v>
          </cell>
          <cell r="F41">
            <v>0.45</v>
          </cell>
          <cell r="G41">
            <v>0.05</v>
          </cell>
          <cell r="H41">
            <v>0.63870000000000005</v>
          </cell>
          <cell r="I41">
            <v>0.64100000000000001</v>
          </cell>
          <cell r="J41">
            <v>0</v>
          </cell>
        </row>
        <row r="42">
          <cell r="B42" t="str">
            <v>Необходимая площадь земли под размещение</v>
          </cell>
          <cell r="C42" t="str">
            <v>га</v>
          </cell>
          <cell r="D42">
            <v>0.5</v>
          </cell>
          <cell r="E42">
            <v>3</v>
          </cell>
          <cell r="F42">
            <v>3</v>
          </cell>
          <cell r="G42">
            <v>3</v>
          </cell>
          <cell r="H42">
            <v>8</v>
          </cell>
          <cell r="I42">
            <v>8</v>
          </cell>
          <cell r="J42">
            <v>0</v>
          </cell>
        </row>
        <row r="43">
          <cell r="B43" t="str">
            <v>Необходимость подключение к электросетям</v>
          </cell>
          <cell r="C43" t="str">
            <v>да(1) / нет(0)</v>
          </cell>
          <cell r="D43">
            <v>0</v>
          </cell>
          <cell r="E43">
            <v>1</v>
          </cell>
          <cell r="F43">
            <v>0</v>
          </cell>
          <cell r="G43">
            <v>0</v>
          </cell>
          <cell r="H43">
            <v>1</v>
          </cell>
          <cell r="I43">
            <v>1</v>
          </cell>
          <cell r="J43">
            <v>0</v>
          </cell>
        </row>
        <row r="44">
          <cell r="B44" t="str">
            <v>Требуемая мощность подключения</v>
          </cell>
          <cell r="C44" t="str">
            <v>кВт</v>
          </cell>
          <cell r="D44">
            <v>595</v>
          </cell>
          <cell r="E44">
            <v>850</v>
          </cell>
          <cell r="F44">
            <v>1350</v>
          </cell>
          <cell r="G44">
            <v>150.00000000000003</v>
          </cell>
          <cell r="H44">
            <v>6387</v>
          </cell>
          <cell r="I44">
            <v>3205</v>
          </cell>
          <cell r="J44">
            <v>0</v>
          </cell>
        </row>
        <row r="45">
          <cell r="B45" t="str">
            <v>Базовый тариф на э/э</v>
          </cell>
          <cell r="C45" t="str">
            <v>руб/кВт*ч</v>
          </cell>
          <cell r="D45">
            <v>3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 t="str">
            <v>Доля оборудования от общего CAPEX</v>
          </cell>
          <cell r="C46">
            <v>0</v>
          </cell>
          <cell r="D46">
            <v>0.83403289360973099</v>
          </cell>
          <cell r="E46">
            <v>0.85215021051863027</v>
          </cell>
          <cell r="F46">
            <v>0.87749299239750733</v>
          </cell>
          <cell r="G46">
            <v>0.89867033470884916</v>
          </cell>
          <cell r="H46">
            <v>0.58940051220404532</v>
          </cell>
          <cell r="I46">
            <v>0.54403753026634383</v>
          </cell>
          <cell r="J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80">
          <cell r="B80" t="str">
            <v>Типы заправок</v>
          </cell>
          <cell r="C80">
            <v>0</v>
          </cell>
          <cell r="D80" t="str">
            <v>М_1</v>
          </cell>
          <cell r="E80" t="str">
            <v>М_2</v>
          </cell>
          <cell r="F80" t="str">
            <v>Б_1</v>
          </cell>
          <cell r="G80" t="str">
            <v>Б_2</v>
          </cell>
          <cell r="H80" t="str">
            <v>К_1</v>
          </cell>
          <cell r="I80" t="str">
            <v>К_2</v>
          </cell>
          <cell r="J80" t="str">
            <v>ЖД_1</v>
          </cell>
          <cell r="K80" t="str">
            <v>ЖД_2</v>
          </cell>
          <cell r="L80" t="str">
            <v>СХ_1</v>
          </cell>
          <cell r="M80" t="str">
            <v>СХ_2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B82" t="str">
            <v>Вместимость бака заправляемого транспортного средства</v>
          </cell>
          <cell r="C82" t="str">
            <v>м3</v>
          </cell>
          <cell r="D82">
            <v>0.4</v>
          </cell>
          <cell r="E82">
            <v>0.4</v>
          </cell>
          <cell r="F82">
            <v>0</v>
          </cell>
          <cell r="G82">
            <v>0</v>
          </cell>
          <cell r="H82">
            <v>18</v>
          </cell>
          <cell r="I82">
            <v>0</v>
          </cell>
          <cell r="J82" t="str">
            <v>?</v>
          </cell>
          <cell r="K82" t="str">
            <v>?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B83" t="str">
            <v>Длительность заправки</v>
          </cell>
          <cell r="C83" t="str">
            <v>мин</v>
          </cell>
          <cell r="D83">
            <v>10</v>
          </cell>
          <cell r="E83">
            <v>10</v>
          </cell>
          <cell r="F83">
            <v>0</v>
          </cell>
          <cell r="G83">
            <v>0</v>
          </cell>
          <cell r="H83">
            <v>40</v>
          </cell>
          <cell r="I83">
            <v>0</v>
          </cell>
          <cell r="J83">
            <v>70</v>
          </cell>
          <cell r="K83" t="str">
            <v>?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B84" t="str">
            <v>Средняя загрузка стационарных постов</v>
          </cell>
          <cell r="C84" t="str">
            <v>%</v>
          </cell>
          <cell r="D84">
            <v>0.625</v>
          </cell>
          <cell r="E84">
            <v>0.625</v>
          </cell>
          <cell r="F84">
            <v>0</v>
          </cell>
          <cell r="G84">
            <v>0</v>
          </cell>
          <cell r="H84">
            <v>0.16666666666666666</v>
          </cell>
          <cell r="I84">
            <v>0</v>
          </cell>
          <cell r="J84">
            <v>0.14583333333333334</v>
          </cell>
          <cell r="K84">
            <v>0.5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B85" t="str">
            <v>Количество постов</v>
          </cell>
          <cell r="C85" t="str">
            <v>шт</v>
          </cell>
          <cell r="D85">
            <v>2</v>
          </cell>
          <cell r="E85">
            <v>4</v>
          </cell>
          <cell r="F85">
            <v>0</v>
          </cell>
          <cell r="G85">
            <v>0</v>
          </cell>
          <cell r="H85">
            <v>2</v>
          </cell>
          <cell r="I85">
            <v>0</v>
          </cell>
          <cell r="J85">
            <v>2</v>
          </cell>
          <cell r="K85">
            <v>2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B86" t="str">
            <v>Объем резервуарного парка</v>
          </cell>
          <cell r="C86" t="str">
            <v>м3</v>
          </cell>
          <cell r="D86">
            <v>100</v>
          </cell>
          <cell r="E86">
            <v>100</v>
          </cell>
          <cell r="F86">
            <v>20000</v>
          </cell>
          <cell r="G86">
            <v>1400</v>
          </cell>
          <cell r="H86">
            <v>100</v>
          </cell>
          <cell r="I86">
            <v>0</v>
          </cell>
          <cell r="J86">
            <v>100</v>
          </cell>
          <cell r="K86">
            <v>200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B87" t="str">
            <v>Суточная производительность</v>
          </cell>
          <cell r="C87" t="str">
            <v>м3/сут</v>
          </cell>
          <cell r="D87">
            <v>72</v>
          </cell>
          <cell r="E87">
            <v>144</v>
          </cell>
          <cell r="F87">
            <v>0</v>
          </cell>
          <cell r="G87">
            <v>1400</v>
          </cell>
          <cell r="H87">
            <v>108</v>
          </cell>
          <cell r="I87">
            <v>0</v>
          </cell>
          <cell r="J87">
            <v>54</v>
          </cell>
          <cell r="K87">
            <v>1440</v>
          </cell>
          <cell r="L87">
            <v>18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B88" t="str">
            <v>Мощность заправки</v>
          </cell>
          <cell r="C88" t="str">
            <v>тыс. тонн/год</v>
          </cell>
          <cell r="D88">
            <v>11.037599999999999</v>
          </cell>
          <cell r="E88">
            <v>22.075199999999999</v>
          </cell>
          <cell r="F88">
            <v>1000</v>
          </cell>
          <cell r="G88">
            <v>100</v>
          </cell>
          <cell r="H88">
            <v>16.5564</v>
          </cell>
          <cell r="I88">
            <v>0</v>
          </cell>
          <cell r="J88">
            <v>8.2782</v>
          </cell>
          <cell r="K88">
            <v>220.75200000000001</v>
          </cell>
          <cell r="L88">
            <v>2.7593999999999999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B89" t="str">
            <v>Срок строительства</v>
          </cell>
          <cell r="C89" t="str">
            <v>лет</v>
          </cell>
          <cell r="D89">
            <v>1</v>
          </cell>
          <cell r="E89">
            <v>1</v>
          </cell>
          <cell r="F89">
            <v>1</v>
          </cell>
          <cell r="G89">
            <v>1</v>
          </cell>
          <cell r="H89">
            <v>1</v>
          </cell>
          <cell r="I89">
            <v>0</v>
          </cell>
          <cell r="J89">
            <v>1</v>
          </cell>
          <cell r="K89">
            <v>1</v>
          </cell>
          <cell r="L89">
            <v>1</v>
          </cell>
          <cell r="M89">
            <v>0</v>
          </cell>
          <cell r="N89" t="str">
            <v>Допущение: все заправочные комплексы строятся в течение одного года</v>
          </cell>
          <cell r="O89">
            <v>0</v>
          </cell>
          <cell r="P89">
            <v>0</v>
          </cell>
          <cell r="Q89">
            <v>0</v>
          </cell>
        </row>
        <row r="90">
          <cell r="B90" t="str">
            <v>Период эксплуатации</v>
          </cell>
          <cell r="C90" t="str">
            <v>лет</v>
          </cell>
          <cell r="D90">
            <v>20</v>
          </cell>
          <cell r="E90">
            <v>20</v>
          </cell>
          <cell r="F90">
            <v>40</v>
          </cell>
          <cell r="G90">
            <v>40</v>
          </cell>
          <cell r="H90">
            <v>20</v>
          </cell>
          <cell r="I90">
            <v>20</v>
          </cell>
          <cell r="J90">
            <v>20</v>
          </cell>
          <cell r="K90">
            <v>20</v>
          </cell>
          <cell r="L90">
            <v>20</v>
          </cell>
          <cell r="M90">
            <v>20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B92" t="str">
            <v>CAPEX</v>
          </cell>
          <cell r="C92" t="str">
            <v>млн.руб (без НДС)</v>
          </cell>
          <cell r="D92">
            <v>117.32203389830511</v>
          </cell>
          <cell r="E92">
            <v>210.16949152542375</v>
          </cell>
          <cell r="F92">
            <v>7760.54</v>
          </cell>
          <cell r="G92">
            <v>960.07</v>
          </cell>
          <cell r="H92">
            <v>233.78246854528442</v>
          </cell>
          <cell r="I92">
            <v>0</v>
          </cell>
          <cell r="J92">
            <v>58.230217323489654</v>
          </cell>
          <cell r="K92">
            <v>147.41525423728817</v>
          </cell>
          <cell r="L92">
            <v>58.230217323489654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B93" t="str">
            <v>ПИР</v>
          </cell>
          <cell r="C93" t="str">
            <v>млн.руб (с НДС)</v>
          </cell>
          <cell r="D93">
            <v>7.15</v>
          </cell>
          <cell r="E93">
            <v>7.15</v>
          </cell>
          <cell r="F93">
            <v>0</v>
          </cell>
          <cell r="G93">
            <v>0</v>
          </cell>
          <cell r="H93">
            <v>7.15</v>
          </cell>
          <cell r="I93">
            <v>0</v>
          </cell>
          <cell r="J93">
            <v>0</v>
          </cell>
          <cell r="K93">
            <v>7.15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B94" t="str">
            <v>СМР</v>
          </cell>
          <cell r="C94" t="str">
            <v>млн.руб (с НДС)</v>
          </cell>
          <cell r="D94">
            <v>68</v>
          </cell>
          <cell r="E94">
            <v>125.14</v>
          </cell>
          <cell r="F94">
            <v>0</v>
          </cell>
          <cell r="G94">
            <v>0</v>
          </cell>
          <cell r="H94">
            <v>68</v>
          </cell>
          <cell r="I94">
            <v>0</v>
          </cell>
          <cell r="J94">
            <v>0</v>
          </cell>
          <cell r="K94">
            <v>68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B95" t="str">
            <v>Оборудование</v>
          </cell>
          <cell r="C95" t="str">
            <v>млн.руб (с НДС)</v>
          </cell>
          <cell r="D95">
            <v>62.39</v>
          </cell>
          <cell r="E95">
            <v>114.81</v>
          </cell>
          <cell r="F95">
            <v>0</v>
          </cell>
          <cell r="G95">
            <v>0</v>
          </cell>
          <cell r="H95">
            <v>199.81331288343557</v>
          </cell>
          <cell r="I95">
            <v>0</v>
          </cell>
          <cell r="J95">
            <v>68.711656441717793</v>
          </cell>
          <cell r="K95">
            <v>97.9</v>
          </cell>
          <cell r="L95">
            <v>68.711656441717793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B96" t="str">
            <v>Прочие</v>
          </cell>
          <cell r="C96" t="str">
            <v>млн.руб (с НДС)</v>
          </cell>
          <cell r="D96">
            <v>0.9</v>
          </cell>
          <cell r="E96">
            <v>0.9</v>
          </cell>
          <cell r="F96">
            <v>0</v>
          </cell>
          <cell r="G96">
            <v>0</v>
          </cell>
          <cell r="H96">
            <v>0.9</v>
          </cell>
          <cell r="I96">
            <v>0</v>
          </cell>
          <cell r="J96">
            <v>0</v>
          </cell>
          <cell r="K96">
            <v>0.9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B97" t="str">
            <v>OPEX</v>
          </cell>
          <cell r="C97" t="str">
            <v>млн.руб/год</v>
          </cell>
          <cell r="D97">
            <v>0</v>
          </cell>
          <cell r="E97">
            <v>0</v>
          </cell>
          <cell r="F97">
            <v>401.14</v>
          </cell>
          <cell r="G97">
            <v>26.04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 t="str">
            <v xml:space="preserve">Зависит от цен на электроэнергию и уровня заработной платы в регионах </v>
          </cell>
          <cell r="O97">
            <v>0</v>
          </cell>
          <cell r="P97">
            <v>0</v>
          </cell>
          <cell r="Q97">
            <v>0</v>
          </cell>
        </row>
        <row r="98">
          <cell r="B98" t="str">
            <v>Постоянные расходы (без ФОТ и ЭЭ)</v>
          </cell>
          <cell r="C98">
            <v>0</v>
          </cell>
          <cell r="D98">
            <v>4.5146661016949157</v>
          </cell>
          <cell r="E98">
            <v>6.7105084745762715</v>
          </cell>
          <cell r="F98">
            <v>0</v>
          </cell>
          <cell r="G98">
            <v>0</v>
          </cell>
          <cell r="H98">
            <v>8.0546661016949166</v>
          </cell>
          <cell r="I98">
            <v>0</v>
          </cell>
          <cell r="J98">
            <v>5.0146661016949157</v>
          </cell>
          <cell r="K98">
            <v>5.2263707627118654</v>
          </cell>
          <cell r="L98">
            <v>2.3200000000000003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B99" t="str">
            <v>Электроэнергия</v>
          </cell>
          <cell r="C99" t="str">
            <v>млн.руб/год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0.08</v>
          </cell>
          <cell r="M99">
            <v>0</v>
          </cell>
          <cell r="N99" t="str">
            <v>Зависит от цены на ЭЭ в регионах</v>
          </cell>
          <cell r="O99">
            <v>0</v>
          </cell>
          <cell r="P99">
            <v>0</v>
          </cell>
          <cell r="Q99">
            <v>0</v>
          </cell>
        </row>
        <row r="100">
          <cell r="B100" t="str">
            <v>ФОТ</v>
          </cell>
          <cell r="C100" t="str">
            <v>млн.руб/год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 t="str">
            <v>Зависит от уровня з/п в регионах</v>
          </cell>
          <cell r="O100">
            <v>0</v>
          </cell>
          <cell r="P100">
            <v>0</v>
          </cell>
          <cell r="Q100">
            <v>0</v>
          </cell>
        </row>
        <row r="101">
          <cell r="B101" t="str">
            <v>Услуги по ТО, ТР, КР</v>
          </cell>
          <cell r="C101" t="str">
            <v>млн.руб/год</v>
          </cell>
          <cell r="D101">
            <v>2.3464406779661022</v>
          </cell>
          <cell r="E101">
            <v>4.2033898305084749</v>
          </cell>
          <cell r="F101">
            <v>0</v>
          </cell>
          <cell r="G101">
            <v>0</v>
          </cell>
          <cell r="H101">
            <v>4.3464406779661022</v>
          </cell>
          <cell r="I101">
            <v>0</v>
          </cell>
          <cell r="J101">
            <v>3.3464406779661022</v>
          </cell>
          <cell r="K101">
            <v>2.9483050847457632</v>
          </cell>
          <cell r="L101">
            <v>1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B102" t="str">
            <v>Страхование</v>
          </cell>
          <cell r="C102" t="str">
            <v>млн.руб/год</v>
          </cell>
          <cell r="D102">
            <v>0.42822542372881367</v>
          </cell>
          <cell r="E102">
            <v>0.76711864406779673</v>
          </cell>
          <cell r="F102">
            <v>0</v>
          </cell>
          <cell r="G102">
            <v>0</v>
          </cell>
          <cell r="H102">
            <v>1.2282254237288137</v>
          </cell>
          <cell r="I102">
            <v>0</v>
          </cell>
          <cell r="J102">
            <v>0.82822542372881369</v>
          </cell>
          <cell r="K102">
            <v>0.53806567796610183</v>
          </cell>
          <cell r="L102">
            <v>0.4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B103" t="str">
            <v>Услуги сторонних организаций (охрана, уборка)</v>
          </cell>
          <cell r="C103" t="str">
            <v>млн.руб/год</v>
          </cell>
          <cell r="D103">
            <v>1.5</v>
          </cell>
          <cell r="E103">
            <v>1.5</v>
          </cell>
          <cell r="F103">
            <v>0</v>
          </cell>
          <cell r="G103">
            <v>0</v>
          </cell>
          <cell r="H103">
            <v>1.5</v>
          </cell>
          <cell r="I103">
            <v>0</v>
          </cell>
          <cell r="J103">
            <v>0.1</v>
          </cell>
          <cell r="K103">
            <v>1.5</v>
          </cell>
          <cell r="L103">
            <v>0.1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B104" t="str">
            <v>Коммунальные платежи</v>
          </cell>
          <cell r="C104" t="str">
            <v>млн.руб/год</v>
          </cell>
          <cell r="D104">
            <v>0.24</v>
          </cell>
          <cell r="E104">
            <v>0.24</v>
          </cell>
          <cell r="F104">
            <v>0</v>
          </cell>
          <cell r="G104">
            <v>0</v>
          </cell>
          <cell r="H104">
            <v>0.24</v>
          </cell>
          <cell r="I104">
            <v>0</v>
          </cell>
          <cell r="J104">
            <v>0</v>
          </cell>
          <cell r="K104">
            <v>0.24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B105" t="str">
            <v>ГСМ</v>
          </cell>
          <cell r="C105" t="str">
            <v>млн.руб/год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0.74</v>
          </cell>
          <cell r="I105">
            <v>0</v>
          </cell>
          <cell r="J105">
            <v>0.74</v>
          </cell>
          <cell r="K105">
            <v>0</v>
          </cell>
          <cell r="L105">
            <v>0.74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B107" t="str">
            <v>Численность персонала</v>
          </cell>
          <cell r="C107" t="str">
            <v>ед</v>
          </cell>
          <cell r="D107">
            <v>8</v>
          </cell>
          <cell r="E107">
            <v>12</v>
          </cell>
          <cell r="F107">
            <v>0</v>
          </cell>
          <cell r="G107">
            <v>0</v>
          </cell>
          <cell r="H107">
            <v>22</v>
          </cell>
          <cell r="I107">
            <v>0</v>
          </cell>
          <cell r="J107">
            <v>3</v>
          </cell>
          <cell r="K107">
            <v>8</v>
          </cell>
          <cell r="L107">
            <v>3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B108" t="str">
            <v>Средняя заработная плата (с учетом отчислений)</v>
          </cell>
          <cell r="C108" t="str">
            <v>млн.руб/год</v>
          </cell>
          <cell r="D108">
            <v>5.4240000000000004</v>
          </cell>
          <cell r="E108">
            <v>8.1359999999999992</v>
          </cell>
          <cell r="F108">
            <v>0</v>
          </cell>
          <cell r="G108">
            <v>0</v>
          </cell>
          <cell r="H108">
            <v>14.916</v>
          </cell>
          <cell r="I108">
            <v>0</v>
          </cell>
          <cell r="J108">
            <v>2.0339999999999998</v>
          </cell>
          <cell r="K108">
            <v>5.4240000000000004</v>
          </cell>
          <cell r="L108">
            <v>2.0339999999999998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B109" t="str">
            <v>Необходимая площадь земли под размещение</v>
          </cell>
          <cell r="C109" t="str">
            <v>га</v>
          </cell>
          <cell r="D109">
            <v>0.5</v>
          </cell>
          <cell r="E109">
            <v>0.8</v>
          </cell>
          <cell r="F109">
            <v>0</v>
          </cell>
          <cell r="G109">
            <v>0</v>
          </cell>
          <cell r="H109">
            <v>0.5</v>
          </cell>
          <cell r="I109">
            <v>0</v>
          </cell>
          <cell r="J109">
            <v>0.5</v>
          </cell>
          <cell r="K109">
            <v>0.4</v>
          </cell>
          <cell r="L109">
            <v>0.5</v>
          </cell>
          <cell r="M109">
            <v>0</v>
          </cell>
          <cell r="P109">
            <v>0</v>
          </cell>
          <cell r="Q109">
            <v>0</v>
          </cell>
        </row>
        <row r="110">
          <cell r="B110" t="str">
            <v>Требуемая мощность подключения</v>
          </cell>
          <cell r="C110" t="str">
            <v>кВт</v>
          </cell>
          <cell r="D110">
            <v>47</v>
          </cell>
          <cell r="E110">
            <v>84</v>
          </cell>
          <cell r="F110">
            <v>0</v>
          </cell>
          <cell r="G110">
            <v>0</v>
          </cell>
          <cell r="H110">
            <v>47</v>
          </cell>
          <cell r="I110">
            <v>0</v>
          </cell>
          <cell r="J110">
            <v>18</v>
          </cell>
          <cell r="K110">
            <v>125</v>
          </cell>
          <cell r="L110">
            <v>18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B111" t="str">
            <v>Потребляемая мощность общехозйственные нужды</v>
          </cell>
          <cell r="C111" t="str">
            <v>кВт</v>
          </cell>
          <cell r="D111">
            <v>10</v>
          </cell>
          <cell r="E111">
            <v>10</v>
          </cell>
          <cell r="F111">
            <v>0</v>
          </cell>
          <cell r="G111">
            <v>0</v>
          </cell>
          <cell r="H111">
            <v>10</v>
          </cell>
          <cell r="I111">
            <v>0</v>
          </cell>
          <cell r="J111">
            <v>18</v>
          </cell>
          <cell r="K111">
            <v>5</v>
          </cell>
          <cell r="L111">
            <v>18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 t="str">
            <v>Потребляемая мощность на технологические нужды</v>
          </cell>
          <cell r="C112" t="str">
            <v>кВт</v>
          </cell>
          <cell r="D112">
            <v>37</v>
          </cell>
          <cell r="E112">
            <v>74</v>
          </cell>
          <cell r="F112">
            <v>0</v>
          </cell>
          <cell r="G112">
            <v>0</v>
          </cell>
          <cell r="H112">
            <v>37</v>
          </cell>
          <cell r="I112">
            <v>0</v>
          </cell>
          <cell r="J112">
            <v>0</v>
          </cell>
          <cell r="K112">
            <v>120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B113" t="str">
            <v>Потребление э/э на общехозйственные нужды</v>
          </cell>
          <cell r="C113" t="str">
            <v>ГВт*ч / год</v>
          </cell>
          <cell r="D113">
            <v>0.08</v>
          </cell>
          <cell r="E113">
            <v>0.08</v>
          </cell>
          <cell r="F113">
            <v>0</v>
          </cell>
          <cell r="G113">
            <v>0</v>
          </cell>
          <cell r="H113">
            <v>9.98E-2</v>
          </cell>
          <cell r="I113">
            <v>0</v>
          </cell>
          <cell r="J113">
            <v>0.1638</v>
          </cell>
          <cell r="K113">
            <v>0.04</v>
          </cell>
          <cell r="L113">
            <v>1.9800000000000002E-2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B114" t="str">
            <v>Потребление э/э на технологические нужды</v>
          </cell>
          <cell r="C114" t="str">
            <v>ГВт*ч / год</v>
          </cell>
          <cell r="D114">
            <v>3.5450624999999999E-2</v>
          </cell>
          <cell r="E114">
            <v>0.1418025</v>
          </cell>
          <cell r="F114">
            <v>0</v>
          </cell>
          <cell r="G114">
            <v>0</v>
          </cell>
          <cell r="H114">
            <v>5.4019999999999992E-2</v>
          </cell>
          <cell r="I114">
            <v>0</v>
          </cell>
          <cell r="J114">
            <v>0</v>
          </cell>
          <cell r="K114">
            <v>0.52559999999999996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B115" t="str">
            <v>Базовый тариф на э/э</v>
          </cell>
          <cell r="C115" t="str">
            <v>руб/кВт*ч</v>
          </cell>
          <cell r="D115">
            <v>4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B116" t="str">
            <v>Доля оборудования от общего CAPEX</v>
          </cell>
          <cell r="C116">
            <v>0</v>
          </cell>
          <cell r="D116">
            <v>0.45066454781854948</v>
          </cell>
          <cell r="E116">
            <v>0.46294354838709678</v>
          </cell>
          <cell r="F116">
            <v>1</v>
          </cell>
          <cell r="G116">
            <v>1</v>
          </cell>
          <cell r="H116">
            <v>0.7243199930969636</v>
          </cell>
          <cell r="I116">
            <v>0</v>
          </cell>
          <cell r="J116">
            <v>1</v>
          </cell>
          <cell r="K116">
            <v>0.56280540385168154</v>
          </cell>
          <cell r="L116">
            <v>1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</sheetData>
      <sheetData sheetId="6"/>
      <sheetData sheetId="7"/>
      <sheetData sheetId="8"/>
      <sheetData sheetId="9"/>
      <sheetData sheetId="10"/>
      <sheetData sheetId="11">
        <row r="5">
          <cell r="I5" t="str">
            <v>Республика Адыгея</v>
          </cell>
          <cell r="V5" t="str">
            <v>Республика Адыгея</v>
          </cell>
        </row>
        <row r="6">
          <cell r="I6" t="str">
            <v>Республика Башкортостан</v>
          </cell>
          <cell r="V6" t="str">
            <v>Республика Башкортостан</v>
          </cell>
        </row>
        <row r="7">
          <cell r="I7" t="str">
            <v>Республика Бурятия</v>
          </cell>
          <cell r="V7" t="str">
            <v>Республика Бурятия</v>
          </cell>
        </row>
        <row r="8">
          <cell r="I8" t="str">
            <v>Республика Алтай</v>
          </cell>
          <cell r="V8" t="str">
            <v>Республика Алтай</v>
          </cell>
        </row>
        <row r="9">
          <cell r="I9" t="str">
            <v>Республика Дагестан</v>
          </cell>
          <cell r="V9" t="str">
            <v>Республика Дагестан</v>
          </cell>
        </row>
        <row r="10">
          <cell r="I10" t="str">
            <v>Республика Ингушетия</v>
          </cell>
          <cell r="V10" t="str">
            <v>Республика Ингушетия</v>
          </cell>
        </row>
        <row r="11">
          <cell r="I11" t="str">
            <v>Кабардино-Балкарская Республика</v>
          </cell>
          <cell r="V11" t="str">
            <v>Кабардино-Балкарская Республика</v>
          </cell>
        </row>
        <row r="12">
          <cell r="I12" t="str">
            <v>Республика Калмыкия</v>
          </cell>
          <cell r="V12" t="str">
            <v>Республика Калмыкия</v>
          </cell>
        </row>
        <row r="13">
          <cell r="I13" t="str">
            <v>Республика Карачаево-Черкесия</v>
          </cell>
          <cell r="V13" t="str">
            <v>Республика Карачаево-Черкесия</v>
          </cell>
        </row>
        <row r="14">
          <cell r="I14" t="str">
            <v>Республика Карелия</v>
          </cell>
          <cell r="V14" t="str">
            <v>Республика Карелия</v>
          </cell>
        </row>
        <row r="15">
          <cell r="I15" t="str">
            <v>Республика Коми</v>
          </cell>
          <cell r="V15" t="str">
            <v>Республика Коми</v>
          </cell>
        </row>
        <row r="16">
          <cell r="I16" t="str">
            <v>Республика Марий Эл</v>
          </cell>
          <cell r="V16" t="str">
            <v>Республика Марий Эл</v>
          </cell>
        </row>
        <row r="17">
          <cell r="I17" t="str">
            <v>Республика Мордовия</v>
          </cell>
          <cell r="V17" t="str">
            <v>Республика Мордовия</v>
          </cell>
        </row>
        <row r="18">
          <cell r="I18" t="str">
            <v>Республика Саха (Якутия)</v>
          </cell>
          <cell r="V18" t="str">
            <v>Республика Саха (Якутия)</v>
          </cell>
        </row>
        <row r="19">
          <cell r="I19" t="str">
            <v>Республика Северная Осетия-Алания</v>
          </cell>
          <cell r="V19" t="str">
            <v>Республика Северная Осетия-Алания</v>
          </cell>
        </row>
        <row r="20">
          <cell r="I20" t="str">
            <v>Республика Татарстан</v>
          </cell>
          <cell r="V20" t="str">
            <v>Республика Татарстан</v>
          </cell>
        </row>
        <row r="21">
          <cell r="I21" t="str">
            <v>Республика Тыва</v>
          </cell>
          <cell r="V21" t="str">
            <v>Республика Тыва</v>
          </cell>
        </row>
        <row r="22">
          <cell r="I22" t="str">
            <v>Удмуртская Республика</v>
          </cell>
          <cell r="V22" t="str">
            <v>Удмуртская Республика</v>
          </cell>
        </row>
        <row r="23">
          <cell r="I23" t="str">
            <v>Республика Хакасия</v>
          </cell>
          <cell r="V23" t="str">
            <v>Республика Хакасия</v>
          </cell>
        </row>
        <row r="24">
          <cell r="I24" t="str">
            <v>Чувашская Республика</v>
          </cell>
          <cell r="V24" t="str">
            <v>Чувашская Республика</v>
          </cell>
        </row>
        <row r="25">
          <cell r="I25" t="str">
            <v>Алтайский край</v>
          </cell>
          <cell r="V25" t="str">
            <v>Алтайский край</v>
          </cell>
        </row>
        <row r="26">
          <cell r="I26" t="str">
            <v>Краснодарский край</v>
          </cell>
          <cell r="V26" t="str">
            <v>Краснодарский край</v>
          </cell>
        </row>
        <row r="27">
          <cell r="I27" t="str">
            <v>Красноярский край</v>
          </cell>
          <cell r="V27" t="str">
            <v>Красноярский край</v>
          </cell>
        </row>
        <row r="28">
          <cell r="I28" t="str">
            <v>Приморский край</v>
          </cell>
          <cell r="V28" t="str">
            <v>Приморский край</v>
          </cell>
        </row>
        <row r="29">
          <cell r="I29" t="str">
            <v>Ставропольский край</v>
          </cell>
          <cell r="V29" t="str">
            <v>Ставропольский край</v>
          </cell>
        </row>
        <row r="30">
          <cell r="I30" t="str">
            <v>Хабаровский край</v>
          </cell>
          <cell r="V30" t="str">
            <v>Хабаровский край</v>
          </cell>
        </row>
        <row r="31">
          <cell r="I31" t="str">
            <v>Амурская область</v>
          </cell>
          <cell r="V31" t="str">
            <v>Амурская область</v>
          </cell>
        </row>
        <row r="32">
          <cell r="I32" t="str">
            <v>Архангельская область</v>
          </cell>
          <cell r="V32" t="str">
            <v>Архангельская область</v>
          </cell>
        </row>
        <row r="33">
          <cell r="I33" t="str">
            <v>Астраханская область</v>
          </cell>
          <cell r="V33" t="str">
            <v>Астраханская область</v>
          </cell>
        </row>
        <row r="34">
          <cell r="I34" t="str">
            <v>Белгородская область</v>
          </cell>
          <cell r="V34" t="str">
            <v>Белгородская область</v>
          </cell>
        </row>
        <row r="35">
          <cell r="I35" t="str">
            <v>Брянская область</v>
          </cell>
          <cell r="V35" t="str">
            <v>Брянская область</v>
          </cell>
        </row>
        <row r="36">
          <cell r="I36" t="str">
            <v>Владимирская область</v>
          </cell>
          <cell r="V36" t="str">
            <v>Владимирская область</v>
          </cell>
        </row>
        <row r="37">
          <cell r="I37" t="str">
            <v>Волгоградская область</v>
          </cell>
          <cell r="V37" t="str">
            <v>Волгоградская область</v>
          </cell>
        </row>
        <row r="38">
          <cell r="I38" t="str">
            <v>Вологодская область</v>
          </cell>
          <cell r="V38" t="str">
            <v>Вологодская область</v>
          </cell>
        </row>
        <row r="39">
          <cell r="I39" t="str">
            <v>Воронежская область</v>
          </cell>
          <cell r="V39" t="str">
            <v>Воронежская область</v>
          </cell>
        </row>
        <row r="40">
          <cell r="I40" t="str">
            <v>Ивановская область</v>
          </cell>
          <cell r="V40" t="str">
            <v>Ивановская область</v>
          </cell>
        </row>
        <row r="41">
          <cell r="I41" t="str">
            <v>Иркутская область</v>
          </cell>
          <cell r="V41" t="str">
            <v>Иркутская область</v>
          </cell>
        </row>
        <row r="42">
          <cell r="I42" t="str">
            <v>Калининградская область</v>
          </cell>
          <cell r="V42" t="str">
            <v>Калининградская область</v>
          </cell>
        </row>
        <row r="43">
          <cell r="I43" t="str">
            <v>Калужская область</v>
          </cell>
          <cell r="V43" t="str">
            <v>Калужская область</v>
          </cell>
        </row>
        <row r="44">
          <cell r="I44" t="str">
            <v>Камчатский край</v>
          </cell>
          <cell r="V44" t="str">
            <v>Камчатский край</v>
          </cell>
        </row>
        <row r="45">
          <cell r="I45" t="str">
            <v>Кемеровская область</v>
          </cell>
          <cell r="V45" t="str">
            <v>Кемеровская область</v>
          </cell>
        </row>
        <row r="46">
          <cell r="I46" t="str">
            <v>Кировская область</v>
          </cell>
          <cell r="V46" t="str">
            <v>Кировская область</v>
          </cell>
        </row>
        <row r="47">
          <cell r="I47" t="str">
            <v>Костромская область</v>
          </cell>
          <cell r="V47" t="str">
            <v>Костромская область</v>
          </cell>
        </row>
        <row r="48">
          <cell r="I48" t="str">
            <v>Курганская область</v>
          </cell>
          <cell r="V48" t="str">
            <v>Курганская область</v>
          </cell>
        </row>
        <row r="49">
          <cell r="I49" t="str">
            <v>Курская область</v>
          </cell>
          <cell r="V49" t="str">
            <v>Курская область</v>
          </cell>
        </row>
        <row r="50">
          <cell r="I50" t="str">
            <v>Ленинградская область</v>
          </cell>
          <cell r="V50" t="str">
            <v>Ленинградская область</v>
          </cell>
        </row>
        <row r="51">
          <cell r="I51" t="str">
            <v>Липецкая область</v>
          </cell>
          <cell r="V51" t="str">
            <v>Липецкая область</v>
          </cell>
        </row>
        <row r="52">
          <cell r="I52" t="str">
            <v>Магаданская область</v>
          </cell>
          <cell r="V52" t="str">
            <v>Магаданская область</v>
          </cell>
        </row>
        <row r="53">
          <cell r="I53" t="str">
            <v>Московская область</v>
          </cell>
          <cell r="V53" t="str">
            <v>Московская область</v>
          </cell>
        </row>
        <row r="54">
          <cell r="I54" t="str">
            <v>Мурманская область</v>
          </cell>
          <cell r="V54" t="str">
            <v>Мурманская область</v>
          </cell>
        </row>
        <row r="55">
          <cell r="I55" t="str">
            <v>Нижегородская область</v>
          </cell>
          <cell r="V55" t="str">
            <v>Нижегородская область</v>
          </cell>
        </row>
        <row r="56">
          <cell r="I56" t="str">
            <v>Новгородская область</v>
          </cell>
          <cell r="V56" t="str">
            <v>Новгородская область</v>
          </cell>
        </row>
        <row r="57">
          <cell r="I57" t="str">
            <v>Новосибирская область</v>
          </cell>
          <cell r="V57" t="str">
            <v>Новосибирская область</v>
          </cell>
        </row>
        <row r="58">
          <cell r="I58" t="str">
            <v>Омская область</v>
          </cell>
          <cell r="V58" t="str">
            <v>Омская область</v>
          </cell>
        </row>
        <row r="59">
          <cell r="I59" t="str">
            <v>Оренбургская область</v>
          </cell>
          <cell r="V59" t="str">
            <v>Оренбургская область</v>
          </cell>
        </row>
        <row r="60">
          <cell r="I60" t="str">
            <v>Орловская область</v>
          </cell>
          <cell r="V60" t="str">
            <v>Орловская область</v>
          </cell>
        </row>
        <row r="61">
          <cell r="I61" t="str">
            <v>Пензенская область</v>
          </cell>
          <cell r="V61" t="str">
            <v>Пензенская область</v>
          </cell>
        </row>
        <row r="62">
          <cell r="I62" t="str">
            <v>Пермский край</v>
          </cell>
          <cell r="V62" t="str">
            <v>Пермский край</v>
          </cell>
        </row>
        <row r="63">
          <cell r="I63" t="str">
            <v>Псковская область</v>
          </cell>
          <cell r="V63" t="str">
            <v>Псковская область</v>
          </cell>
        </row>
        <row r="64">
          <cell r="I64" t="str">
            <v>Ростовская область</v>
          </cell>
          <cell r="V64" t="str">
            <v>Ростовская область</v>
          </cell>
        </row>
        <row r="65">
          <cell r="I65" t="str">
            <v>Рязанская область</v>
          </cell>
          <cell r="V65" t="str">
            <v>Рязанская область</v>
          </cell>
        </row>
        <row r="66">
          <cell r="I66" t="str">
            <v>Самарская область</v>
          </cell>
          <cell r="V66" t="str">
            <v>Самарская область</v>
          </cell>
        </row>
        <row r="67">
          <cell r="I67" t="str">
            <v>Саратовская область</v>
          </cell>
          <cell r="V67" t="str">
            <v>Саратовская область</v>
          </cell>
        </row>
        <row r="68">
          <cell r="I68" t="str">
            <v>Сахалинская область</v>
          </cell>
          <cell r="V68" t="str">
            <v>Сахалинская область</v>
          </cell>
        </row>
        <row r="69">
          <cell r="I69" t="str">
            <v>Свердловская область</v>
          </cell>
          <cell r="V69" t="str">
            <v>Свердловская область</v>
          </cell>
        </row>
        <row r="70">
          <cell r="I70" t="str">
            <v>Смоленская область</v>
          </cell>
          <cell r="V70" t="str">
            <v>Смоленская область</v>
          </cell>
        </row>
        <row r="71">
          <cell r="I71" t="str">
            <v>Тамбовская область</v>
          </cell>
          <cell r="V71" t="str">
            <v>Тамбовская область</v>
          </cell>
        </row>
        <row r="72">
          <cell r="I72" t="str">
            <v>Тверская область</v>
          </cell>
          <cell r="V72" t="str">
            <v>Тверская область</v>
          </cell>
        </row>
        <row r="73">
          <cell r="I73" t="str">
            <v>Томская область</v>
          </cell>
          <cell r="V73" t="str">
            <v>Томская область</v>
          </cell>
        </row>
        <row r="74">
          <cell r="I74" t="str">
            <v>Тульская область</v>
          </cell>
          <cell r="V74" t="str">
            <v>Тульская область</v>
          </cell>
        </row>
        <row r="75">
          <cell r="I75" t="str">
            <v>Тюменская область</v>
          </cell>
          <cell r="V75" t="str">
            <v>Тюменская область</v>
          </cell>
        </row>
        <row r="76">
          <cell r="I76" t="str">
            <v>Ульяновская область</v>
          </cell>
          <cell r="V76" t="str">
            <v>Ульяновская область</v>
          </cell>
        </row>
        <row r="77">
          <cell r="I77" t="str">
            <v>Челябинская область</v>
          </cell>
          <cell r="V77" t="str">
            <v>Челябинская область</v>
          </cell>
        </row>
        <row r="78">
          <cell r="I78" t="str">
            <v>Забайкальский край</v>
          </cell>
          <cell r="V78" t="str">
            <v>Забайкальский край</v>
          </cell>
        </row>
        <row r="79">
          <cell r="I79" t="str">
            <v>Ярославская область</v>
          </cell>
          <cell r="V79" t="str">
            <v>Ярославская область</v>
          </cell>
        </row>
        <row r="80">
          <cell r="I80" t="str">
            <v>г. Москва</v>
          </cell>
          <cell r="V80" t="str">
            <v>г. Москва</v>
          </cell>
        </row>
        <row r="81">
          <cell r="I81" t="str">
            <v>г. Санкт-Петербург</v>
          </cell>
          <cell r="V81" t="str">
            <v>г. Санкт-Петербург</v>
          </cell>
        </row>
        <row r="82">
          <cell r="I82" t="str">
            <v>Еврейская автономная область</v>
          </cell>
          <cell r="V82" t="str">
            <v>Еврейская автономная область</v>
          </cell>
        </row>
        <row r="83">
          <cell r="I83" t="str">
            <v>Ненецкий автономный округ</v>
          </cell>
          <cell r="V83" t="str">
            <v>Ненецкий автономный округ</v>
          </cell>
        </row>
        <row r="84">
          <cell r="I84" t="str">
            <v>Ханты-Мансийский автономный округ - Югра</v>
          </cell>
          <cell r="V84" t="str">
            <v>Ханты-Мансийский автономный округ - Югра</v>
          </cell>
        </row>
        <row r="85">
          <cell r="I85" t="str">
            <v>Чукотский автономный округ</v>
          </cell>
          <cell r="V85" t="str">
            <v>Чукотский автономный округ</v>
          </cell>
        </row>
        <row r="86">
          <cell r="I86" t="str">
            <v>Ямало-Ненецкий автономный округ</v>
          </cell>
          <cell r="V86" t="str">
            <v>Ямало-Ненецкий автономный округ</v>
          </cell>
        </row>
        <row r="87">
          <cell r="I87" t="str">
            <v>Республика Крым</v>
          </cell>
          <cell r="V87" t="str">
            <v>Республика Крым</v>
          </cell>
        </row>
        <row r="88">
          <cell r="I88" t="str">
            <v>г.Севастополь</v>
          </cell>
          <cell r="V88" t="str">
            <v>г.Севастополь</v>
          </cell>
        </row>
        <row r="89">
          <cell r="I89" t="str">
            <v>Чеченская Республика</v>
          </cell>
          <cell r="V89" t="str">
            <v>Чеченская Республика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">
          <cell r="C3" t="str">
            <v>Точка спроса</v>
          </cell>
          <cell r="D3" t="str">
            <v>Кластер</v>
          </cell>
          <cell r="E3" t="str">
            <v>Тип точки спроса</v>
          </cell>
          <cell r="F3" t="str">
            <v>Регион</v>
          </cell>
          <cell r="G3" t="str">
            <v>СХ: Доля к кластеру 1</v>
          </cell>
          <cell r="H3" t="str">
            <v>СХ: Кластер 2</v>
          </cell>
        </row>
        <row r="4">
          <cell r="C4" t="str">
            <v>Обх. Орехово0</v>
          </cell>
          <cell r="D4" t="str">
            <v>Центральный</v>
          </cell>
          <cell r="E4" t="str">
            <v>Участок дороги</v>
          </cell>
          <cell r="F4" t="str">
            <v>Московская область</v>
          </cell>
          <cell r="G4">
            <v>0</v>
          </cell>
          <cell r="H4">
            <v>0</v>
          </cell>
        </row>
        <row r="5">
          <cell r="C5" t="str">
            <v>Обх. Орехово15</v>
          </cell>
          <cell r="D5" t="str">
            <v>Центральный</v>
          </cell>
          <cell r="E5" t="str">
            <v>Участок дороги</v>
          </cell>
          <cell r="F5" t="str">
            <v>Московская область</v>
          </cell>
          <cell r="G5">
            <v>0</v>
          </cell>
          <cell r="H5">
            <v>0</v>
          </cell>
        </row>
        <row r="6">
          <cell r="C6" t="str">
            <v>Обх. Орехово24</v>
          </cell>
          <cell r="D6" t="str">
            <v>Центральный</v>
          </cell>
          <cell r="E6" t="str">
            <v>Участок дороги</v>
          </cell>
          <cell r="F6" t="str">
            <v>Московская область</v>
          </cell>
          <cell r="G6">
            <v>0</v>
          </cell>
          <cell r="H6">
            <v>0</v>
          </cell>
        </row>
        <row r="7">
          <cell r="C7" t="str">
            <v>Обх. Орехово27</v>
          </cell>
          <cell r="D7" t="str">
            <v>Центральный</v>
          </cell>
          <cell r="E7" t="str">
            <v>Участок дороги</v>
          </cell>
          <cell r="F7" t="str">
            <v>Московская область</v>
          </cell>
          <cell r="G7">
            <v>0</v>
          </cell>
          <cell r="H7">
            <v>0</v>
          </cell>
        </row>
        <row r="8">
          <cell r="C8" t="str">
            <v>Мкад - Ногинск0</v>
          </cell>
          <cell r="D8" t="str">
            <v>Центральный</v>
          </cell>
          <cell r="E8" t="str">
            <v>Участок дороги</v>
          </cell>
          <cell r="F8" t="str">
            <v>Московская область</v>
          </cell>
          <cell r="G8">
            <v>0</v>
          </cell>
          <cell r="H8">
            <v>0</v>
          </cell>
        </row>
        <row r="9">
          <cell r="C9" t="str">
            <v>Мкад - Ногинск17</v>
          </cell>
          <cell r="D9" t="str">
            <v>Центральный</v>
          </cell>
          <cell r="E9" t="str">
            <v>Участок дороги</v>
          </cell>
          <cell r="F9" t="str">
            <v>Московская область</v>
          </cell>
          <cell r="G9">
            <v>0</v>
          </cell>
          <cell r="H9">
            <v>0</v>
          </cell>
        </row>
        <row r="10">
          <cell r="C10" t="str">
            <v>Мкад - Ногинск28</v>
          </cell>
          <cell r="D10" t="str">
            <v>Центральный</v>
          </cell>
          <cell r="E10" t="str">
            <v>Участок дороги</v>
          </cell>
          <cell r="F10" t="str">
            <v>Московская область</v>
          </cell>
          <cell r="G10">
            <v>0</v>
          </cell>
          <cell r="H10">
            <v>0</v>
          </cell>
        </row>
        <row r="11">
          <cell r="C11" t="str">
            <v>"Крым"0</v>
          </cell>
          <cell r="D11" t="str">
            <v>Центральный</v>
          </cell>
          <cell r="E11" t="str">
            <v>Участок дороги</v>
          </cell>
          <cell r="F11" t="str">
            <v>Московская область</v>
          </cell>
          <cell r="G11">
            <v>0</v>
          </cell>
          <cell r="H11">
            <v>0</v>
          </cell>
        </row>
        <row r="12">
          <cell r="C12" t="str">
            <v>"Крым"3</v>
          </cell>
          <cell r="D12" t="str">
            <v>Центральный</v>
          </cell>
          <cell r="E12" t="str">
            <v>Участок дороги</v>
          </cell>
          <cell r="F12" t="str">
            <v>Московская область</v>
          </cell>
          <cell r="G12">
            <v>0</v>
          </cell>
          <cell r="H12">
            <v>0</v>
          </cell>
        </row>
        <row r="13">
          <cell r="C13" t="str">
            <v>"Крым"9</v>
          </cell>
          <cell r="D13" t="str">
            <v>Центральный</v>
          </cell>
          <cell r="E13" t="str">
            <v>Участок дороги</v>
          </cell>
          <cell r="F13" t="str">
            <v>Московская область</v>
          </cell>
          <cell r="G13">
            <v>0</v>
          </cell>
          <cell r="H13">
            <v>0</v>
          </cell>
        </row>
        <row r="14">
          <cell r="C14" t="str">
            <v>"Крым"15</v>
          </cell>
          <cell r="D14" t="str">
            <v>Центральный</v>
          </cell>
          <cell r="E14" t="str">
            <v>Участок дороги</v>
          </cell>
          <cell r="F14" t="str">
            <v>Московская область</v>
          </cell>
          <cell r="G14">
            <v>0</v>
          </cell>
          <cell r="H14">
            <v>0</v>
          </cell>
        </row>
        <row r="15">
          <cell r="C15" t="str">
            <v>"Крым"20</v>
          </cell>
          <cell r="D15" t="str">
            <v>Центральный</v>
          </cell>
          <cell r="E15" t="str">
            <v>Участок дороги</v>
          </cell>
          <cell r="F15" t="str">
            <v>Московская область</v>
          </cell>
          <cell r="G15">
            <v>0</v>
          </cell>
          <cell r="H15">
            <v>0</v>
          </cell>
        </row>
        <row r="16">
          <cell r="C16" t="str">
            <v>"Крым"29</v>
          </cell>
          <cell r="D16" t="str">
            <v>Центральный</v>
          </cell>
          <cell r="E16" t="str">
            <v>Участок дороги</v>
          </cell>
          <cell r="F16" t="str">
            <v>Московская область</v>
          </cell>
          <cell r="G16">
            <v>0</v>
          </cell>
          <cell r="H16">
            <v>0</v>
          </cell>
        </row>
        <row r="17">
          <cell r="C17" t="str">
            <v>"Крым"36</v>
          </cell>
          <cell r="D17" t="str">
            <v>Центральный</v>
          </cell>
          <cell r="E17" t="str">
            <v>Участок дороги</v>
          </cell>
          <cell r="F17" t="str">
            <v>Московская область</v>
          </cell>
          <cell r="G17">
            <v>0</v>
          </cell>
          <cell r="H17">
            <v>0</v>
          </cell>
        </row>
        <row r="18">
          <cell r="C18" t="str">
            <v>"Крым"45</v>
          </cell>
          <cell r="D18" t="str">
            <v>Центральный</v>
          </cell>
          <cell r="E18" t="str">
            <v>Участок дороги</v>
          </cell>
          <cell r="F18" t="str">
            <v>Московская область</v>
          </cell>
          <cell r="G18">
            <v>0</v>
          </cell>
          <cell r="H18">
            <v>0</v>
          </cell>
        </row>
        <row r="19">
          <cell r="C19" t="str">
            <v>"Крым"60</v>
          </cell>
          <cell r="D19" t="str">
            <v>Центральный</v>
          </cell>
          <cell r="E19" t="str">
            <v>Участок дороги</v>
          </cell>
          <cell r="F19" t="str">
            <v>Московская область</v>
          </cell>
          <cell r="G19">
            <v>0</v>
          </cell>
          <cell r="H19">
            <v>0</v>
          </cell>
        </row>
        <row r="20">
          <cell r="C20" t="str">
            <v>"Крым"72</v>
          </cell>
          <cell r="D20" t="str">
            <v>Центральный</v>
          </cell>
          <cell r="E20" t="str">
            <v>Участок дороги</v>
          </cell>
          <cell r="F20" t="str">
            <v>Московская область</v>
          </cell>
          <cell r="G20">
            <v>0</v>
          </cell>
          <cell r="H20">
            <v>0</v>
          </cell>
        </row>
        <row r="21">
          <cell r="C21" t="str">
            <v>"Крым"82</v>
          </cell>
          <cell r="D21" t="str">
            <v>Центральный</v>
          </cell>
          <cell r="E21" t="str">
            <v>Участок дороги</v>
          </cell>
          <cell r="F21" t="str">
            <v>Московская область</v>
          </cell>
          <cell r="G21">
            <v>0</v>
          </cell>
          <cell r="H21">
            <v>0</v>
          </cell>
        </row>
        <row r="22">
          <cell r="C22" t="str">
            <v>"Крым"100</v>
          </cell>
          <cell r="D22" t="str">
            <v>Центральный</v>
          </cell>
          <cell r="E22" t="str">
            <v>Участок дороги</v>
          </cell>
          <cell r="F22" t="str">
            <v>Тульская область</v>
          </cell>
          <cell r="G22">
            <v>0</v>
          </cell>
          <cell r="H22">
            <v>0</v>
          </cell>
        </row>
        <row r="23">
          <cell r="C23" t="str">
            <v>"Крым"132</v>
          </cell>
          <cell r="D23" t="str">
            <v>Центральный</v>
          </cell>
          <cell r="E23" t="str">
            <v>Участок дороги</v>
          </cell>
          <cell r="F23" t="str">
            <v>Тульская область</v>
          </cell>
          <cell r="G23">
            <v>0</v>
          </cell>
          <cell r="H23">
            <v>0</v>
          </cell>
        </row>
        <row r="24">
          <cell r="C24" t="str">
            <v>"Крым"146</v>
          </cell>
          <cell r="D24" t="str">
            <v>Центральный</v>
          </cell>
          <cell r="E24" t="str">
            <v>Участок дороги</v>
          </cell>
          <cell r="F24" t="str">
            <v>Тульская область</v>
          </cell>
          <cell r="G24">
            <v>0</v>
          </cell>
          <cell r="H24">
            <v>0</v>
          </cell>
        </row>
        <row r="25">
          <cell r="C25" t="str">
            <v>"Крым"156</v>
          </cell>
          <cell r="D25" t="str">
            <v>Центральный</v>
          </cell>
          <cell r="E25" t="str">
            <v>Участок дороги</v>
          </cell>
          <cell r="F25" t="str">
            <v>Тульская область</v>
          </cell>
          <cell r="G25">
            <v>0</v>
          </cell>
          <cell r="H25">
            <v>0</v>
          </cell>
        </row>
        <row r="26">
          <cell r="C26" t="str">
            <v>"Крым"164</v>
          </cell>
          <cell r="D26" t="str">
            <v>Центральный</v>
          </cell>
          <cell r="E26" t="str">
            <v>Участок дороги</v>
          </cell>
          <cell r="F26" t="str">
            <v>Тульская область</v>
          </cell>
          <cell r="G26">
            <v>0</v>
          </cell>
          <cell r="H26">
            <v>0</v>
          </cell>
        </row>
        <row r="27">
          <cell r="C27" t="str">
            <v>"Крым"189</v>
          </cell>
          <cell r="D27" t="str">
            <v>Центральный</v>
          </cell>
          <cell r="E27" t="str">
            <v>Участок дороги</v>
          </cell>
          <cell r="F27" t="str">
            <v>Тульская область</v>
          </cell>
          <cell r="G27">
            <v>0</v>
          </cell>
          <cell r="H27">
            <v>0</v>
          </cell>
        </row>
        <row r="28">
          <cell r="C28" t="str">
            <v>"Крым"196</v>
          </cell>
          <cell r="D28" t="str">
            <v>Центральный</v>
          </cell>
          <cell r="E28" t="str">
            <v>Участок дороги</v>
          </cell>
          <cell r="F28" t="str">
            <v>Тульская область</v>
          </cell>
          <cell r="G28">
            <v>0</v>
          </cell>
          <cell r="H28">
            <v>0</v>
          </cell>
        </row>
        <row r="29">
          <cell r="C29" t="str">
            <v>"Крым"223</v>
          </cell>
          <cell r="D29" t="str">
            <v>Центральный</v>
          </cell>
          <cell r="E29" t="str">
            <v>Участок дороги</v>
          </cell>
          <cell r="F29" t="str">
            <v>Тульская область</v>
          </cell>
          <cell r="G29">
            <v>0</v>
          </cell>
          <cell r="H29">
            <v>0</v>
          </cell>
        </row>
        <row r="30">
          <cell r="C30" t="str">
            <v>"Крым"241</v>
          </cell>
          <cell r="D30" t="str">
            <v>Центральный</v>
          </cell>
          <cell r="E30" t="str">
            <v>Участок дороги</v>
          </cell>
          <cell r="F30" t="str">
            <v>Тульская область</v>
          </cell>
          <cell r="G30">
            <v>0</v>
          </cell>
          <cell r="H30">
            <v>0</v>
          </cell>
        </row>
        <row r="31">
          <cell r="C31" t="str">
            <v>"Крым"264</v>
          </cell>
          <cell r="D31" t="str">
            <v>Центральный</v>
          </cell>
          <cell r="E31" t="str">
            <v>Участок дороги</v>
          </cell>
          <cell r="F31" t="str">
            <v>Тульская область</v>
          </cell>
          <cell r="G31">
            <v>0</v>
          </cell>
          <cell r="H31">
            <v>0</v>
          </cell>
        </row>
        <row r="32">
          <cell r="C32" t="str">
            <v>"Крым"296</v>
          </cell>
          <cell r="D32" t="str">
            <v>Центральный</v>
          </cell>
          <cell r="E32" t="str">
            <v>Участок дороги</v>
          </cell>
          <cell r="F32" t="str">
            <v>Орловская область</v>
          </cell>
          <cell r="G32">
            <v>0</v>
          </cell>
          <cell r="H32">
            <v>0</v>
          </cell>
        </row>
        <row r="33">
          <cell r="C33" t="str">
            <v>"Крым"335</v>
          </cell>
          <cell r="D33" t="str">
            <v>Центральный</v>
          </cell>
          <cell r="E33" t="str">
            <v>Участок дороги</v>
          </cell>
          <cell r="F33" t="str">
            <v>Орловская область</v>
          </cell>
          <cell r="G33">
            <v>0</v>
          </cell>
          <cell r="H33">
            <v>0</v>
          </cell>
        </row>
        <row r="34">
          <cell r="C34" t="str">
            <v>"Крым"343</v>
          </cell>
          <cell r="D34" t="str">
            <v>Центральный</v>
          </cell>
          <cell r="E34" t="str">
            <v>Участок дороги</v>
          </cell>
          <cell r="F34" t="str">
            <v>Орловская область</v>
          </cell>
          <cell r="G34">
            <v>0</v>
          </cell>
          <cell r="H34">
            <v>0</v>
          </cell>
        </row>
        <row r="35">
          <cell r="C35" t="str">
            <v>"Крым"349</v>
          </cell>
          <cell r="D35" t="str">
            <v>Центральный</v>
          </cell>
          <cell r="E35" t="str">
            <v>Участок дороги</v>
          </cell>
          <cell r="F35" t="str">
            <v>Орловская область</v>
          </cell>
          <cell r="G35">
            <v>0</v>
          </cell>
          <cell r="H35">
            <v>0</v>
          </cell>
        </row>
        <row r="36">
          <cell r="C36" t="str">
            <v>"Крым"358</v>
          </cell>
          <cell r="D36" t="str">
            <v>Центральный</v>
          </cell>
          <cell r="E36" t="str">
            <v>Участок дороги</v>
          </cell>
          <cell r="F36" t="str">
            <v>Орловская область</v>
          </cell>
          <cell r="G36">
            <v>0</v>
          </cell>
          <cell r="H36">
            <v>0</v>
          </cell>
        </row>
        <row r="37">
          <cell r="C37" t="str">
            <v>"Крым"389</v>
          </cell>
          <cell r="D37" t="str">
            <v>Центральный</v>
          </cell>
          <cell r="E37" t="str">
            <v>Участок дороги</v>
          </cell>
          <cell r="F37" t="str">
            <v>Орловская область</v>
          </cell>
          <cell r="G37">
            <v>0</v>
          </cell>
          <cell r="H37">
            <v>0</v>
          </cell>
        </row>
        <row r="38">
          <cell r="C38" t="str">
            <v>"Крым"416</v>
          </cell>
          <cell r="D38" t="str">
            <v>Центральный</v>
          </cell>
          <cell r="E38" t="str">
            <v>Участок дороги</v>
          </cell>
          <cell r="F38" t="str">
            <v>Орловская область</v>
          </cell>
          <cell r="G38">
            <v>0</v>
          </cell>
          <cell r="H38">
            <v>0</v>
          </cell>
        </row>
        <row r="39">
          <cell r="C39" t="str">
            <v>"Крым"443</v>
          </cell>
          <cell r="D39" t="str">
            <v>Центральный</v>
          </cell>
          <cell r="E39" t="str">
            <v>Участок дороги</v>
          </cell>
          <cell r="F39" t="str">
            <v>Курская область</v>
          </cell>
          <cell r="G39">
            <v>0</v>
          </cell>
          <cell r="H39">
            <v>0</v>
          </cell>
        </row>
        <row r="40">
          <cell r="C40" t="str">
            <v>"Крым"458</v>
          </cell>
          <cell r="D40" t="str">
            <v>Центральный</v>
          </cell>
          <cell r="E40" t="str">
            <v>Участок дороги</v>
          </cell>
          <cell r="F40" t="str">
            <v>Курская область</v>
          </cell>
          <cell r="G40">
            <v>0</v>
          </cell>
          <cell r="H40">
            <v>0</v>
          </cell>
        </row>
        <row r="41">
          <cell r="C41" t="str">
            <v>"Крым"490</v>
          </cell>
          <cell r="D41" t="str">
            <v>Центральный</v>
          </cell>
          <cell r="E41" t="str">
            <v>Участок дороги</v>
          </cell>
          <cell r="F41" t="str">
            <v>Курская область</v>
          </cell>
          <cell r="G41">
            <v>0</v>
          </cell>
          <cell r="H41">
            <v>0</v>
          </cell>
        </row>
        <row r="42">
          <cell r="C42" t="str">
            <v>"Крым"502</v>
          </cell>
          <cell r="D42" t="str">
            <v>Центральный</v>
          </cell>
          <cell r="E42" t="str">
            <v>Участок дороги</v>
          </cell>
          <cell r="F42" t="str">
            <v>Курская область</v>
          </cell>
          <cell r="G42">
            <v>0</v>
          </cell>
          <cell r="H42">
            <v>0</v>
          </cell>
        </row>
        <row r="43">
          <cell r="C43" t="str">
            <v>"Крым"518</v>
          </cell>
          <cell r="D43" t="str">
            <v>Центральный</v>
          </cell>
          <cell r="E43" t="str">
            <v>Участок дороги</v>
          </cell>
          <cell r="F43" t="str">
            <v>Курская область</v>
          </cell>
          <cell r="G43">
            <v>0</v>
          </cell>
          <cell r="H43">
            <v>0</v>
          </cell>
        </row>
        <row r="44">
          <cell r="C44" t="str">
            <v>"Крым"545</v>
          </cell>
          <cell r="D44" t="str">
            <v>Центральный</v>
          </cell>
          <cell r="E44" t="str">
            <v>Участок дороги</v>
          </cell>
          <cell r="F44" t="str">
            <v>Курская область</v>
          </cell>
          <cell r="G44">
            <v>0</v>
          </cell>
          <cell r="H44">
            <v>0</v>
          </cell>
        </row>
        <row r="45">
          <cell r="C45" t="str">
            <v>"Крым"565</v>
          </cell>
          <cell r="D45" t="str">
            <v>Центральный</v>
          </cell>
          <cell r="E45" t="str">
            <v>Участок дороги</v>
          </cell>
          <cell r="F45" t="str">
            <v>Белгородская область</v>
          </cell>
          <cell r="G45">
            <v>0</v>
          </cell>
          <cell r="H45">
            <v>0</v>
          </cell>
        </row>
        <row r="46">
          <cell r="C46" t="str">
            <v>"Крым"601</v>
          </cell>
          <cell r="D46" t="str">
            <v>Центральный</v>
          </cell>
          <cell r="E46" t="str">
            <v>Участок дороги</v>
          </cell>
          <cell r="F46" t="str">
            <v>Белгородская область</v>
          </cell>
          <cell r="G46">
            <v>0</v>
          </cell>
          <cell r="H46">
            <v>0</v>
          </cell>
        </row>
        <row r="47">
          <cell r="C47" t="str">
            <v>"Крым"608</v>
          </cell>
          <cell r="D47" t="str">
            <v>Центральный</v>
          </cell>
          <cell r="E47" t="str">
            <v>Участок дороги</v>
          </cell>
          <cell r="F47" t="str">
            <v>Белгородская область</v>
          </cell>
          <cell r="G47">
            <v>0</v>
          </cell>
          <cell r="H47">
            <v>0</v>
          </cell>
        </row>
        <row r="48">
          <cell r="C48" t="str">
            <v>"Крым"622</v>
          </cell>
          <cell r="D48" t="str">
            <v>Центральный</v>
          </cell>
          <cell r="E48" t="str">
            <v>Участок дороги</v>
          </cell>
          <cell r="F48" t="str">
            <v>Белгородская область</v>
          </cell>
          <cell r="G48">
            <v>0</v>
          </cell>
          <cell r="H48">
            <v>0</v>
          </cell>
        </row>
        <row r="49">
          <cell r="C49" t="str">
            <v>"Крым"632</v>
          </cell>
          <cell r="D49" t="str">
            <v>Центральный</v>
          </cell>
          <cell r="E49" t="str">
            <v>Участок дороги</v>
          </cell>
          <cell r="F49" t="str">
            <v>Белгородская область</v>
          </cell>
          <cell r="G49">
            <v>0</v>
          </cell>
          <cell r="H49">
            <v>0</v>
          </cell>
        </row>
        <row r="50">
          <cell r="C50" t="str">
            <v>"Крым"673</v>
          </cell>
          <cell r="D50" t="str">
            <v>Центральный</v>
          </cell>
          <cell r="E50" t="str">
            <v>Участок дороги</v>
          </cell>
          <cell r="F50" t="str">
            <v>Белгородская область</v>
          </cell>
          <cell r="G50">
            <v>0</v>
          </cell>
          <cell r="H50">
            <v>0</v>
          </cell>
        </row>
        <row r="51">
          <cell r="C51" t="str">
            <v>"Крым"689</v>
          </cell>
          <cell r="D51" t="str">
            <v>Центральный</v>
          </cell>
          <cell r="E51" t="str">
            <v>Участок дороги</v>
          </cell>
          <cell r="F51" t="str">
            <v>Белгородская область</v>
          </cell>
          <cell r="G51">
            <v>0</v>
          </cell>
          <cell r="H51">
            <v>0</v>
          </cell>
        </row>
        <row r="52">
          <cell r="C52" t="str">
            <v>"Крым"704</v>
          </cell>
          <cell r="D52" t="str">
            <v>Центральный</v>
          </cell>
          <cell r="E52" t="str">
            <v>Участок дороги</v>
          </cell>
          <cell r="F52" t="str">
            <v>Белгородская область</v>
          </cell>
          <cell r="G52">
            <v>0</v>
          </cell>
          <cell r="H52">
            <v>0</v>
          </cell>
        </row>
        <row r="53">
          <cell r="C53" t="str">
            <v>"Крым"720</v>
          </cell>
          <cell r="D53" t="str">
            <v>Центральный</v>
          </cell>
          <cell r="E53" t="str">
            <v>Участок дороги</v>
          </cell>
          <cell r="F53" t="str">
            <v>Белгородская область</v>
          </cell>
          <cell r="G53">
            <v>0</v>
          </cell>
          <cell r="H53">
            <v>0</v>
          </cell>
        </row>
        <row r="54">
          <cell r="C54" t="str">
            <v>"Крым"729</v>
          </cell>
          <cell r="D54" t="str">
            <v>Центральный</v>
          </cell>
          <cell r="E54" t="str">
            <v>Участок дороги</v>
          </cell>
          <cell r="F54" t="str">
            <v>Белгородская область</v>
          </cell>
          <cell r="G54">
            <v>0</v>
          </cell>
          <cell r="H54">
            <v>0</v>
          </cell>
        </row>
        <row r="55">
          <cell r="C55" t="str">
            <v>"Крым"739</v>
          </cell>
          <cell r="D55" t="str">
            <v>Центральный</v>
          </cell>
          <cell r="E55" t="str">
            <v>Участок дороги</v>
          </cell>
          <cell r="F55" t="str">
            <v>Белгородская область</v>
          </cell>
          <cell r="G55">
            <v>0</v>
          </cell>
          <cell r="H55">
            <v>0</v>
          </cell>
        </row>
        <row r="56">
          <cell r="C56" t="str">
            <v>"Крым"753</v>
          </cell>
          <cell r="D56" t="str">
            <v>Центральный</v>
          </cell>
          <cell r="E56" t="str">
            <v>Участок дороги</v>
          </cell>
          <cell r="F56" t="str">
            <v>Белгородская область</v>
          </cell>
          <cell r="G56">
            <v>0</v>
          </cell>
          <cell r="H56">
            <v>0</v>
          </cell>
        </row>
        <row r="57">
          <cell r="C57" t="str">
            <v>"Крым"779</v>
          </cell>
          <cell r="D57" t="str">
            <v>Центральный</v>
          </cell>
          <cell r="E57" t="str">
            <v>Участок дороги</v>
          </cell>
          <cell r="F57" t="str">
            <v>Белгородская область</v>
          </cell>
          <cell r="G57">
            <v>0</v>
          </cell>
          <cell r="H57">
            <v>0</v>
          </cell>
        </row>
        <row r="58">
          <cell r="C58" t="str">
            <v>"Дон"0</v>
          </cell>
          <cell r="D58" t="str">
            <v>Центральный</v>
          </cell>
          <cell r="E58" t="str">
            <v>Участок дороги</v>
          </cell>
          <cell r="F58" t="str">
            <v>Московская область</v>
          </cell>
          <cell r="G58">
            <v>0</v>
          </cell>
          <cell r="H58">
            <v>0</v>
          </cell>
        </row>
        <row r="59">
          <cell r="C59" t="str">
            <v>"Дон"2</v>
          </cell>
          <cell r="D59" t="str">
            <v>Центральный</v>
          </cell>
          <cell r="E59" t="str">
            <v>Участок дороги</v>
          </cell>
          <cell r="F59" t="str">
            <v>Московская область</v>
          </cell>
          <cell r="G59">
            <v>0</v>
          </cell>
          <cell r="H59">
            <v>0</v>
          </cell>
        </row>
        <row r="60">
          <cell r="C60" t="str">
            <v>"Дон"3</v>
          </cell>
          <cell r="D60" t="str">
            <v>Центральный</v>
          </cell>
          <cell r="E60" t="str">
            <v>Участок дороги</v>
          </cell>
          <cell r="F60" t="str">
            <v>Московская область</v>
          </cell>
          <cell r="G60">
            <v>0</v>
          </cell>
          <cell r="H60">
            <v>0</v>
          </cell>
        </row>
        <row r="61">
          <cell r="C61" t="str">
            <v>"Дон"6</v>
          </cell>
          <cell r="D61" t="str">
            <v>Центральный</v>
          </cell>
          <cell r="E61" t="str">
            <v>Участок дороги</v>
          </cell>
          <cell r="F61" t="str">
            <v>Московская область</v>
          </cell>
          <cell r="G61">
            <v>0</v>
          </cell>
          <cell r="H61">
            <v>0</v>
          </cell>
        </row>
        <row r="62">
          <cell r="C62" t="str">
            <v>"Дон"8</v>
          </cell>
          <cell r="D62" t="str">
            <v>Центральный</v>
          </cell>
          <cell r="E62" t="str">
            <v>Участок дороги</v>
          </cell>
          <cell r="F62" t="str">
            <v>Московская область</v>
          </cell>
          <cell r="G62">
            <v>0</v>
          </cell>
          <cell r="H62">
            <v>0</v>
          </cell>
        </row>
        <row r="63">
          <cell r="C63" t="str">
            <v>"Дон"17</v>
          </cell>
          <cell r="D63" t="str">
            <v>Центральный</v>
          </cell>
          <cell r="E63" t="str">
            <v>Участок дороги</v>
          </cell>
          <cell r="F63" t="str">
            <v>Московская область</v>
          </cell>
          <cell r="G63">
            <v>0</v>
          </cell>
          <cell r="H63">
            <v>0</v>
          </cell>
        </row>
        <row r="64">
          <cell r="C64" t="str">
            <v>"Дон"31</v>
          </cell>
          <cell r="D64" t="str">
            <v>Центральный</v>
          </cell>
          <cell r="E64" t="str">
            <v>Участок дороги</v>
          </cell>
          <cell r="F64" t="str">
            <v>Московская область</v>
          </cell>
          <cell r="G64">
            <v>0</v>
          </cell>
          <cell r="H64">
            <v>0</v>
          </cell>
        </row>
        <row r="65">
          <cell r="C65" t="str">
            <v>"Дон"36</v>
          </cell>
          <cell r="D65" t="str">
            <v>Центральный</v>
          </cell>
          <cell r="E65" t="str">
            <v>Участок дороги</v>
          </cell>
          <cell r="F65" t="str">
            <v>Московская область</v>
          </cell>
          <cell r="G65">
            <v>0</v>
          </cell>
          <cell r="H65">
            <v>0</v>
          </cell>
        </row>
        <row r="66">
          <cell r="C66" t="str">
            <v>"Дон"42</v>
          </cell>
          <cell r="D66" t="str">
            <v>Центральный</v>
          </cell>
          <cell r="E66" t="str">
            <v>Участок дороги</v>
          </cell>
          <cell r="F66" t="str">
            <v>Московская область</v>
          </cell>
          <cell r="G66">
            <v>0</v>
          </cell>
          <cell r="H66">
            <v>0</v>
          </cell>
        </row>
        <row r="67">
          <cell r="C67" t="str">
            <v>"Дон"50</v>
          </cell>
          <cell r="D67" t="str">
            <v>Центральный</v>
          </cell>
          <cell r="E67" t="str">
            <v>Участок дороги</v>
          </cell>
          <cell r="F67" t="str">
            <v>Московская область</v>
          </cell>
          <cell r="G67">
            <v>0</v>
          </cell>
          <cell r="H67">
            <v>0</v>
          </cell>
        </row>
        <row r="68">
          <cell r="C68" t="str">
            <v>"Дон"57</v>
          </cell>
          <cell r="D68" t="str">
            <v>Центральный</v>
          </cell>
          <cell r="E68" t="str">
            <v>Участок дороги</v>
          </cell>
          <cell r="F68" t="str">
            <v>Московская область</v>
          </cell>
          <cell r="G68">
            <v>0</v>
          </cell>
          <cell r="H68">
            <v>0</v>
          </cell>
        </row>
        <row r="69">
          <cell r="C69" t="str">
            <v>"Дон"64</v>
          </cell>
          <cell r="D69" t="str">
            <v>Центральный</v>
          </cell>
          <cell r="E69" t="str">
            <v>Участок дороги</v>
          </cell>
          <cell r="F69" t="str">
            <v>Московская область</v>
          </cell>
          <cell r="G69">
            <v>0</v>
          </cell>
          <cell r="H69">
            <v>0</v>
          </cell>
        </row>
        <row r="70">
          <cell r="C70" t="str">
            <v>"Дон"87</v>
          </cell>
          <cell r="D70" t="str">
            <v>Центральный</v>
          </cell>
          <cell r="E70" t="str">
            <v>Участок дороги</v>
          </cell>
          <cell r="F70" t="str">
            <v>Московская область</v>
          </cell>
          <cell r="G70">
            <v>0</v>
          </cell>
          <cell r="H70">
            <v>0</v>
          </cell>
        </row>
        <row r="71">
          <cell r="C71" t="str">
            <v>"Дон"98</v>
          </cell>
          <cell r="D71" t="str">
            <v>Центральный</v>
          </cell>
          <cell r="E71" t="str">
            <v>Участок дороги</v>
          </cell>
          <cell r="F71" t="str">
            <v>Тульская область</v>
          </cell>
          <cell r="G71">
            <v>0</v>
          </cell>
          <cell r="H71">
            <v>0</v>
          </cell>
        </row>
        <row r="72">
          <cell r="C72" t="str">
            <v>"Дон"113</v>
          </cell>
          <cell r="D72" t="str">
            <v>Центральный</v>
          </cell>
          <cell r="E72" t="str">
            <v>Участок дороги</v>
          </cell>
          <cell r="F72" t="str">
            <v>Тульская область</v>
          </cell>
          <cell r="G72">
            <v>0</v>
          </cell>
          <cell r="H72">
            <v>0</v>
          </cell>
        </row>
        <row r="73">
          <cell r="C73" t="str">
            <v>"Дон"156</v>
          </cell>
          <cell r="D73" t="str">
            <v>Центральный</v>
          </cell>
          <cell r="E73" t="str">
            <v>Участок дороги</v>
          </cell>
          <cell r="F73" t="str">
            <v>Тульская область</v>
          </cell>
          <cell r="G73">
            <v>0</v>
          </cell>
          <cell r="H73">
            <v>0</v>
          </cell>
        </row>
        <row r="74">
          <cell r="C74" t="str">
            <v>"Дон"187</v>
          </cell>
          <cell r="D74" t="str">
            <v>Центральный</v>
          </cell>
          <cell r="E74" t="str">
            <v>Участок дороги</v>
          </cell>
          <cell r="F74" t="str">
            <v>Тульская область</v>
          </cell>
          <cell r="G74">
            <v>0</v>
          </cell>
          <cell r="H74">
            <v>0</v>
          </cell>
        </row>
        <row r="75">
          <cell r="C75" t="str">
            <v>"Дон"195</v>
          </cell>
          <cell r="D75" t="str">
            <v>Центральный</v>
          </cell>
          <cell r="E75" t="str">
            <v>Участок дороги</v>
          </cell>
          <cell r="F75" t="str">
            <v>Тульская область</v>
          </cell>
          <cell r="G75">
            <v>0</v>
          </cell>
          <cell r="H75">
            <v>0</v>
          </cell>
        </row>
        <row r="76">
          <cell r="C76" t="str">
            <v>"Дон"221</v>
          </cell>
          <cell r="D76" t="str">
            <v>Центральный</v>
          </cell>
          <cell r="E76" t="str">
            <v>Участок дороги</v>
          </cell>
          <cell r="F76" t="str">
            <v>Тульская область</v>
          </cell>
          <cell r="G76">
            <v>0</v>
          </cell>
          <cell r="H76">
            <v>0</v>
          </cell>
        </row>
        <row r="77">
          <cell r="C77" t="str">
            <v>"Дон"244</v>
          </cell>
          <cell r="D77" t="str">
            <v>Центральный</v>
          </cell>
          <cell r="E77" t="str">
            <v>Участок дороги</v>
          </cell>
          <cell r="F77" t="str">
            <v>Тульская область</v>
          </cell>
          <cell r="G77">
            <v>0</v>
          </cell>
          <cell r="H77">
            <v>0</v>
          </cell>
        </row>
        <row r="78">
          <cell r="C78" t="str">
            <v>"Дон"270</v>
          </cell>
          <cell r="D78" t="str">
            <v>Центральный</v>
          </cell>
          <cell r="E78" t="str">
            <v>Участок дороги</v>
          </cell>
          <cell r="F78" t="str">
            <v>Тульская область</v>
          </cell>
          <cell r="G78">
            <v>0</v>
          </cell>
          <cell r="H78">
            <v>0</v>
          </cell>
        </row>
        <row r="79">
          <cell r="C79" t="str">
            <v>"Дон"295</v>
          </cell>
          <cell r="D79" t="str">
            <v>Центральный</v>
          </cell>
          <cell r="E79" t="str">
            <v>Участок дороги</v>
          </cell>
          <cell r="F79" t="str">
            <v>Тульская область</v>
          </cell>
          <cell r="G79">
            <v>0</v>
          </cell>
          <cell r="H79">
            <v>0</v>
          </cell>
        </row>
        <row r="80">
          <cell r="C80" t="str">
            <v>"Дон"343</v>
          </cell>
          <cell r="D80" t="str">
            <v>Центральный</v>
          </cell>
          <cell r="E80" t="str">
            <v>Участок дороги</v>
          </cell>
          <cell r="F80" t="str">
            <v>Тульская область</v>
          </cell>
          <cell r="G80">
            <v>0</v>
          </cell>
          <cell r="H80">
            <v>0</v>
          </cell>
        </row>
        <row r="81">
          <cell r="C81" t="str">
            <v>"Дон"366</v>
          </cell>
          <cell r="D81" t="str">
            <v>Центральный</v>
          </cell>
          <cell r="E81" t="str">
            <v>Участок дороги</v>
          </cell>
          <cell r="F81" t="str">
            <v>Липецкая область</v>
          </cell>
          <cell r="G81">
            <v>0</v>
          </cell>
          <cell r="H81">
            <v>0</v>
          </cell>
        </row>
        <row r="82">
          <cell r="C82" t="str">
            <v>"Дон"379</v>
          </cell>
          <cell r="D82" t="str">
            <v>Центральный</v>
          </cell>
          <cell r="E82" t="str">
            <v>Участок дороги</v>
          </cell>
          <cell r="F82" t="str">
            <v>Липецкая область</v>
          </cell>
          <cell r="G82">
            <v>0</v>
          </cell>
          <cell r="H82">
            <v>0</v>
          </cell>
        </row>
        <row r="83">
          <cell r="C83" t="str">
            <v>"Дон"406</v>
          </cell>
          <cell r="D83" t="str">
            <v>Центральный</v>
          </cell>
          <cell r="E83" t="str">
            <v>Участок дороги</v>
          </cell>
          <cell r="F83" t="str">
            <v>Липецкая область</v>
          </cell>
          <cell r="G83">
            <v>0</v>
          </cell>
          <cell r="H83">
            <v>0</v>
          </cell>
        </row>
        <row r="84">
          <cell r="C84" t="str">
            <v>"Дон"431</v>
          </cell>
          <cell r="D84" t="str">
            <v>Центральный</v>
          </cell>
          <cell r="E84" t="str">
            <v>Участок дороги</v>
          </cell>
          <cell r="F84" t="str">
            <v>Воронежская область</v>
          </cell>
          <cell r="G84">
            <v>0</v>
          </cell>
          <cell r="H84">
            <v>0</v>
          </cell>
        </row>
        <row r="85">
          <cell r="C85" t="str">
            <v>"Дон"476</v>
          </cell>
          <cell r="D85" t="str">
            <v>Центральный</v>
          </cell>
          <cell r="E85" t="str">
            <v>Участок дороги</v>
          </cell>
          <cell r="F85" t="str">
            <v>Воронежская область</v>
          </cell>
          <cell r="G85">
            <v>0</v>
          </cell>
          <cell r="H85">
            <v>0</v>
          </cell>
        </row>
        <row r="86">
          <cell r="C86" t="str">
            <v>"Дон"491</v>
          </cell>
          <cell r="D86" t="str">
            <v>Центральный</v>
          </cell>
          <cell r="E86" t="str">
            <v>Участок дороги</v>
          </cell>
          <cell r="F86" t="str">
            <v>Воронежская область</v>
          </cell>
          <cell r="G86">
            <v>0</v>
          </cell>
          <cell r="H86">
            <v>0</v>
          </cell>
        </row>
        <row r="87">
          <cell r="C87" t="str">
            <v>"Дон"515</v>
          </cell>
          <cell r="D87" t="str">
            <v>Центральный</v>
          </cell>
          <cell r="E87" t="str">
            <v>Участок дороги</v>
          </cell>
          <cell r="F87" t="str">
            <v>Воронежская область</v>
          </cell>
          <cell r="G87">
            <v>0</v>
          </cell>
          <cell r="H87">
            <v>0</v>
          </cell>
        </row>
        <row r="88">
          <cell r="C88" t="str">
            <v>"Дон"531</v>
          </cell>
          <cell r="D88" t="str">
            <v>Центральный</v>
          </cell>
          <cell r="E88" t="str">
            <v>Участок дороги</v>
          </cell>
          <cell r="F88" t="str">
            <v>Воронежская область</v>
          </cell>
          <cell r="G88">
            <v>0</v>
          </cell>
          <cell r="H88">
            <v>0</v>
          </cell>
        </row>
        <row r="89">
          <cell r="C89" t="str">
            <v>"Дон"540</v>
          </cell>
          <cell r="D89" t="str">
            <v>Центральный</v>
          </cell>
          <cell r="E89" t="str">
            <v>Участок дороги</v>
          </cell>
          <cell r="F89" t="str">
            <v>Воронежская область</v>
          </cell>
          <cell r="G89">
            <v>0</v>
          </cell>
          <cell r="H89">
            <v>0</v>
          </cell>
        </row>
        <row r="90">
          <cell r="C90" t="str">
            <v>"Дон"592</v>
          </cell>
          <cell r="D90" t="str">
            <v>Центральный</v>
          </cell>
          <cell r="E90" t="str">
            <v>Участок дороги</v>
          </cell>
          <cell r="F90" t="str">
            <v>Воронежская область</v>
          </cell>
          <cell r="G90">
            <v>0</v>
          </cell>
          <cell r="H90">
            <v>0</v>
          </cell>
        </row>
        <row r="91">
          <cell r="C91" t="str">
            <v>"Дон"632</v>
          </cell>
          <cell r="D91" t="str">
            <v>Центральный</v>
          </cell>
          <cell r="E91" t="str">
            <v>Участок дороги</v>
          </cell>
          <cell r="F91" t="str">
            <v>Воронежская область</v>
          </cell>
          <cell r="G91">
            <v>0</v>
          </cell>
          <cell r="H91">
            <v>0</v>
          </cell>
        </row>
        <row r="92">
          <cell r="C92" t="str">
            <v>"Дон"668</v>
          </cell>
          <cell r="D92" t="str">
            <v>Центральный</v>
          </cell>
          <cell r="E92" t="str">
            <v>Участок дороги</v>
          </cell>
          <cell r="F92" t="str">
            <v>Воронежская область</v>
          </cell>
          <cell r="G92">
            <v>0</v>
          </cell>
          <cell r="H92">
            <v>0</v>
          </cell>
        </row>
        <row r="93">
          <cell r="C93" t="str">
            <v>"Дон"710</v>
          </cell>
          <cell r="D93" t="str">
            <v>Центральный</v>
          </cell>
          <cell r="E93" t="str">
            <v>Участок дороги</v>
          </cell>
          <cell r="F93" t="str">
            <v>Воронежская область</v>
          </cell>
          <cell r="G93">
            <v>0</v>
          </cell>
          <cell r="H93">
            <v>0</v>
          </cell>
        </row>
        <row r="94">
          <cell r="C94" t="str">
            <v>"Дон"742</v>
          </cell>
          <cell r="D94" t="str">
            <v>Южный</v>
          </cell>
          <cell r="E94" t="str">
            <v>Участок дороги</v>
          </cell>
          <cell r="F94" t="str">
            <v>Ростовская область</v>
          </cell>
          <cell r="G94">
            <v>0</v>
          </cell>
          <cell r="H94">
            <v>0</v>
          </cell>
        </row>
        <row r="95">
          <cell r="C95" t="str">
            <v>"Дон"805</v>
          </cell>
          <cell r="D95" t="str">
            <v>Южный</v>
          </cell>
          <cell r="E95" t="str">
            <v>Участок дороги</v>
          </cell>
          <cell r="F95" t="str">
            <v>Ростовская область</v>
          </cell>
          <cell r="G95">
            <v>0</v>
          </cell>
          <cell r="H95">
            <v>0</v>
          </cell>
        </row>
        <row r="96">
          <cell r="C96" t="str">
            <v>"Дон"860</v>
          </cell>
          <cell r="D96" t="str">
            <v>Южный</v>
          </cell>
          <cell r="E96" t="str">
            <v>Участок дороги</v>
          </cell>
          <cell r="F96" t="str">
            <v>Ростовская область</v>
          </cell>
          <cell r="G96">
            <v>0</v>
          </cell>
          <cell r="H96">
            <v>0</v>
          </cell>
        </row>
        <row r="97">
          <cell r="C97" t="str">
            <v>"Дон"884</v>
          </cell>
          <cell r="D97" t="str">
            <v>Южный</v>
          </cell>
          <cell r="E97" t="str">
            <v>Участок дороги</v>
          </cell>
          <cell r="F97" t="str">
            <v>Ростовская область</v>
          </cell>
          <cell r="G97">
            <v>0</v>
          </cell>
          <cell r="H97">
            <v>0</v>
          </cell>
        </row>
        <row r="98">
          <cell r="C98" t="str">
            <v>"Дон"936</v>
          </cell>
          <cell r="D98" t="str">
            <v>Южный</v>
          </cell>
          <cell r="E98" t="str">
            <v>Участок дороги</v>
          </cell>
          <cell r="F98" t="str">
            <v>Ростовская область</v>
          </cell>
          <cell r="G98">
            <v>0</v>
          </cell>
          <cell r="H98">
            <v>0</v>
          </cell>
        </row>
        <row r="99">
          <cell r="C99" t="str">
            <v>"Дон"954</v>
          </cell>
          <cell r="D99" t="str">
            <v>Южный</v>
          </cell>
          <cell r="E99" t="str">
            <v>Участок дороги</v>
          </cell>
          <cell r="F99" t="str">
            <v>Ростовская область</v>
          </cell>
          <cell r="G99">
            <v>0</v>
          </cell>
          <cell r="H99">
            <v>0</v>
          </cell>
        </row>
        <row r="100">
          <cell r="C100" t="str">
            <v>"Дон"962</v>
          </cell>
          <cell r="D100" t="str">
            <v>Южный</v>
          </cell>
          <cell r="E100" t="str">
            <v>Участок дороги</v>
          </cell>
          <cell r="F100" t="str">
            <v>Ростовская область</v>
          </cell>
          <cell r="G100">
            <v>0</v>
          </cell>
          <cell r="H100">
            <v>0</v>
          </cell>
        </row>
        <row r="101">
          <cell r="C101" t="str">
            <v>"Дон"984</v>
          </cell>
          <cell r="D101" t="str">
            <v>Южный</v>
          </cell>
          <cell r="E101" t="str">
            <v>Участок дороги</v>
          </cell>
          <cell r="F101" t="str">
            <v>Ростовская область</v>
          </cell>
          <cell r="G101">
            <v>0</v>
          </cell>
          <cell r="H101">
            <v>0</v>
          </cell>
        </row>
        <row r="102">
          <cell r="C102" t="str">
            <v>"Дон"1006</v>
          </cell>
          <cell r="D102" t="str">
            <v>Южный</v>
          </cell>
          <cell r="E102" t="str">
            <v>Участок дороги</v>
          </cell>
          <cell r="F102" t="str">
            <v>Ростовская область</v>
          </cell>
          <cell r="G102">
            <v>0</v>
          </cell>
          <cell r="H102">
            <v>0</v>
          </cell>
        </row>
        <row r="103">
          <cell r="C103" t="str">
            <v>"Дон"1043</v>
          </cell>
          <cell r="D103" t="str">
            <v>Южный</v>
          </cell>
          <cell r="E103" t="str">
            <v>Участок дороги</v>
          </cell>
          <cell r="F103" t="str">
            <v>Ростовская область</v>
          </cell>
          <cell r="G103">
            <v>0</v>
          </cell>
          <cell r="H103">
            <v>0</v>
          </cell>
        </row>
        <row r="104">
          <cell r="C104" t="str">
            <v>"Дон"1066</v>
          </cell>
          <cell r="D104" t="str">
            <v>Южный</v>
          </cell>
          <cell r="E104" t="str">
            <v>Участок дороги</v>
          </cell>
          <cell r="F104" t="str">
            <v>Ростовская область</v>
          </cell>
          <cell r="G104">
            <v>0</v>
          </cell>
          <cell r="H104">
            <v>0</v>
          </cell>
        </row>
        <row r="105">
          <cell r="C105" t="str">
            <v>"Дон"1086</v>
          </cell>
          <cell r="D105" t="str">
            <v>Южный</v>
          </cell>
          <cell r="E105" t="str">
            <v>Участок дороги</v>
          </cell>
          <cell r="F105" t="str">
            <v>Краснодарский край</v>
          </cell>
          <cell r="G105">
            <v>0</v>
          </cell>
          <cell r="H105">
            <v>0</v>
          </cell>
        </row>
        <row r="106">
          <cell r="C106" t="str">
            <v>"Дон"1151</v>
          </cell>
          <cell r="D106" t="str">
            <v>Южный</v>
          </cell>
          <cell r="E106" t="str">
            <v>Участок дороги</v>
          </cell>
          <cell r="F106" t="str">
            <v>Краснодарский край</v>
          </cell>
          <cell r="G106">
            <v>0</v>
          </cell>
          <cell r="H106">
            <v>0</v>
          </cell>
        </row>
        <row r="107">
          <cell r="C107" t="str">
            <v>"Дон"1160</v>
          </cell>
          <cell r="D107" t="str">
            <v>Южный</v>
          </cell>
          <cell r="E107" t="str">
            <v>Участок дороги</v>
          </cell>
          <cell r="F107" t="str">
            <v>Краснодарский край</v>
          </cell>
          <cell r="G107">
            <v>0</v>
          </cell>
          <cell r="H107">
            <v>0</v>
          </cell>
        </row>
        <row r="108">
          <cell r="C108" t="str">
            <v>"Дон"1176</v>
          </cell>
          <cell r="D108" t="str">
            <v>Южный</v>
          </cell>
          <cell r="E108" t="str">
            <v>Участок дороги</v>
          </cell>
          <cell r="F108" t="str">
            <v>Краснодарский край</v>
          </cell>
          <cell r="G108">
            <v>0</v>
          </cell>
          <cell r="H108">
            <v>0</v>
          </cell>
        </row>
        <row r="109">
          <cell r="C109" t="str">
            <v>"Дон"1195</v>
          </cell>
          <cell r="D109" t="str">
            <v>Южный</v>
          </cell>
          <cell r="E109" t="str">
            <v>Участок дороги</v>
          </cell>
          <cell r="F109" t="str">
            <v>Краснодарский край</v>
          </cell>
          <cell r="G109">
            <v>0</v>
          </cell>
          <cell r="H109">
            <v>0</v>
          </cell>
        </row>
        <row r="110">
          <cell r="C110" t="str">
            <v>"Дон"1203</v>
          </cell>
          <cell r="D110" t="str">
            <v>Южный</v>
          </cell>
          <cell r="E110" t="str">
            <v>Участок дороги</v>
          </cell>
          <cell r="F110" t="str">
            <v>Краснодарский край</v>
          </cell>
          <cell r="G110">
            <v>0</v>
          </cell>
          <cell r="H110">
            <v>0</v>
          </cell>
        </row>
        <row r="111">
          <cell r="C111" t="str">
            <v>"Дон"1274</v>
          </cell>
          <cell r="D111" t="str">
            <v>Южный</v>
          </cell>
          <cell r="E111" t="str">
            <v>Участок дороги</v>
          </cell>
          <cell r="F111" t="str">
            <v>Краснодарский край</v>
          </cell>
          <cell r="G111">
            <v>0</v>
          </cell>
          <cell r="H111">
            <v>0</v>
          </cell>
        </row>
        <row r="112">
          <cell r="C112" t="str">
            <v>"Дон"1286</v>
          </cell>
          <cell r="D112" t="str">
            <v>Южный</v>
          </cell>
          <cell r="E112" t="str">
            <v>Участок дороги</v>
          </cell>
          <cell r="F112" t="str">
            <v>Краснодарский край</v>
          </cell>
          <cell r="G112">
            <v>0</v>
          </cell>
          <cell r="H112">
            <v>0</v>
          </cell>
        </row>
        <row r="113">
          <cell r="C113" t="str">
            <v>"Дон"1296</v>
          </cell>
          <cell r="D113" t="str">
            <v>Южный</v>
          </cell>
          <cell r="E113" t="str">
            <v>Участок дороги</v>
          </cell>
          <cell r="F113" t="str">
            <v>Краснодарский край</v>
          </cell>
          <cell r="G113">
            <v>0</v>
          </cell>
          <cell r="H113">
            <v>0</v>
          </cell>
        </row>
        <row r="114">
          <cell r="C114" t="str">
            <v>"Дон"1322</v>
          </cell>
          <cell r="D114" t="str">
            <v>Южный</v>
          </cell>
          <cell r="E114" t="str">
            <v>Участок дороги</v>
          </cell>
          <cell r="F114" t="str">
            <v>Краснодарский край</v>
          </cell>
          <cell r="G114">
            <v>0</v>
          </cell>
          <cell r="H114">
            <v>0</v>
          </cell>
        </row>
        <row r="115">
          <cell r="C115" t="str">
            <v>"Дон"1329</v>
          </cell>
          <cell r="D115" t="str">
            <v>Южный</v>
          </cell>
          <cell r="E115" t="str">
            <v>Участок дороги</v>
          </cell>
          <cell r="F115" t="str">
            <v>Краснодарский край</v>
          </cell>
          <cell r="G115">
            <v>0</v>
          </cell>
          <cell r="H115">
            <v>0</v>
          </cell>
        </row>
        <row r="116">
          <cell r="C116" t="str">
            <v>"Дон"1354</v>
          </cell>
          <cell r="D116" t="str">
            <v>Южный</v>
          </cell>
          <cell r="E116" t="str">
            <v>Участок дороги</v>
          </cell>
          <cell r="F116" t="str">
            <v>Краснодарский край</v>
          </cell>
          <cell r="G116">
            <v>0</v>
          </cell>
          <cell r="H116">
            <v>0</v>
          </cell>
        </row>
        <row r="117">
          <cell r="C117" t="str">
            <v>"Дон"1362</v>
          </cell>
          <cell r="D117" t="str">
            <v>Южный</v>
          </cell>
          <cell r="E117" t="str">
            <v>Участок дороги</v>
          </cell>
          <cell r="F117" t="str">
            <v>Краснодарский край</v>
          </cell>
          <cell r="G117">
            <v>0</v>
          </cell>
          <cell r="H117">
            <v>0</v>
          </cell>
        </row>
        <row r="118">
          <cell r="C118" t="str">
            <v>"Дон"1373</v>
          </cell>
          <cell r="D118" t="str">
            <v>Южный</v>
          </cell>
          <cell r="E118" t="str">
            <v>Участок дороги</v>
          </cell>
          <cell r="F118" t="str">
            <v>Краснодарский край</v>
          </cell>
          <cell r="G118">
            <v>0</v>
          </cell>
          <cell r="H118">
            <v>0</v>
          </cell>
        </row>
        <row r="119">
          <cell r="C119" t="str">
            <v>"Дон"1393</v>
          </cell>
          <cell r="D119" t="str">
            <v>Южный</v>
          </cell>
          <cell r="E119" t="str">
            <v>Участок дороги</v>
          </cell>
          <cell r="F119" t="str">
            <v>Краснодарский край</v>
          </cell>
          <cell r="G119">
            <v>0</v>
          </cell>
          <cell r="H119">
            <v>0</v>
          </cell>
        </row>
        <row r="120">
          <cell r="C120" t="str">
            <v>"Дон"1405</v>
          </cell>
          <cell r="D120" t="str">
            <v>Южный</v>
          </cell>
          <cell r="E120" t="str">
            <v>Участок дороги</v>
          </cell>
          <cell r="F120" t="str">
            <v>Краснодарский край</v>
          </cell>
          <cell r="G120">
            <v>0</v>
          </cell>
          <cell r="H120">
            <v>0</v>
          </cell>
        </row>
        <row r="121">
          <cell r="C121" t="str">
            <v>"Дон"1462</v>
          </cell>
          <cell r="D121" t="str">
            <v>Южный</v>
          </cell>
          <cell r="E121" t="str">
            <v>Участок дороги</v>
          </cell>
          <cell r="F121" t="str">
            <v>Краснодарский край</v>
          </cell>
          <cell r="G121">
            <v>0</v>
          </cell>
          <cell r="H121">
            <v>0</v>
          </cell>
        </row>
        <row r="122">
          <cell r="C122" t="str">
            <v>"Дон"1485</v>
          </cell>
          <cell r="D122" t="str">
            <v>Южный</v>
          </cell>
          <cell r="E122" t="str">
            <v>Участок дороги</v>
          </cell>
          <cell r="F122" t="str">
            <v>Краснодарский край</v>
          </cell>
          <cell r="G122">
            <v>0</v>
          </cell>
          <cell r="H122">
            <v>0</v>
          </cell>
        </row>
        <row r="123">
          <cell r="C123" t="str">
            <v>"Дон"1503</v>
          </cell>
          <cell r="D123" t="str">
            <v>Южный</v>
          </cell>
          <cell r="E123" t="str">
            <v>Участок дороги</v>
          </cell>
          <cell r="F123" t="str">
            <v>Краснодарский край</v>
          </cell>
          <cell r="G123">
            <v>0</v>
          </cell>
          <cell r="H123">
            <v>0</v>
          </cell>
        </row>
        <row r="124">
          <cell r="C124" t="str">
            <v>"Дон"1540</v>
          </cell>
          <cell r="D124" t="str">
            <v>Южный</v>
          </cell>
          <cell r="E124" t="str">
            <v>Участок дороги</v>
          </cell>
          <cell r="F124" t="str">
            <v>Краснодарский край</v>
          </cell>
          <cell r="G124">
            <v>0</v>
          </cell>
          <cell r="H124">
            <v>0</v>
          </cell>
        </row>
        <row r="125">
          <cell r="C125" t="str">
            <v>"Дон"1555</v>
          </cell>
          <cell r="D125" t="str">
            <v>Южный</v>
          </cell>
          <cell r="E125" t="str">
            <v>Участок дороги</v>
          </cell>
          <cell r="F125" t="str">
            <v>Краснодарский край</v>
          </cell>
          <cell r="G125">
            <v>0</v>
          </cell>
          <cell r="H125">
            <v>0</v>
          </cell>
        </row>
        <row r="126">
          <cell r="C126" t="str">
            <v>"Дон"1576</v>
          </cell>
          <cell r="D126" t="str">
            <v>Южный</v>
          </cell>
          <cell r="E126" t="str">
            <v>Участок дороги</v>
          </cell>
          <cell r="F126" t="str">
            <v>Краснодарский край</v>
          </cell>
          <cell r="G126">
            <v>0</v>
          </cell>
          <cell r="H126">
            <v>0</v>
          </cell>
        </row>
        <row r="127">
          <cell r="C127" t="str">
            <v>"Дон"1582</v>
          </cell>
          <cell r="D127" t="str">
            <v>Южный</v>
          </cell>
          <cell r="E127" t="str">
            <v>Участок дороги</v>
          </cell>
          <cell r="F127" t="str">
            <v>Краснодарский край</v>
          </cell>
          <cell r="G127">
            <v>0</v>
          </cell>
          <cell r="H127">
            <v>0</v>
          </cell>
        </row>
        <row r="128">
          <cell r="C128" t="str">
            <v>"Дон"1587</v>
          </cell>
          <cell r="D128" t="str">
            <v>Южный</v>
          </cell>
          <cell r="E128" t="str">
            <v>Участок дороги</v>
          </cell>
          <cell r="F128" t="str">
            <v>Краснодарский край</v>
          </cell>
          <cell r="G128">
            <v>0</v>
          </cell>
          <cell r="H128">
            <v>0</v>
          </cell>
        </row>
        <row r="129">
          <cell r="C129" t="str">
            <v>"Дон"1597</v>
          </cell>
          <cell r="D129" t="str">
            <v>Южный</v>
          </cell>
          <cell r="E129" t="str">
            <v>Участок дороги</v>
          </cell>
          <cell r="F129" t="str">
            <v>Краснодарский край</v>
          </cell>
          <cell r="G129">
            <v>0</v>
          </cell>
          <cell r="H129">
            <v>0</v>
          </cell>
        </row>
        <row r="130">
          <cell r="C130" t="str">
            <v>"Дон"1607</v>
          </cell>
          <cell r="D130" t="str">
            <v>Южный</v>
          </cell>
          <cell r="E130" t="str">
            <v>Участок дороги</v>
          </cell>
          <cell r="F130" t="str">
            <v>Краснодарский край</v>
          </cell>
          <cell r="G130">
            <v>0</v>
          </cell>
          <cell r="H130">
            <v>0</v>
          </cell>
        </row>
        <row r="131">
          <cell r="C131" t="str">
            <v>"Дон"1618</v>
          </cell>
          <cell r="D131" t="str">
            <v>Южный</v>
          </cell>
          <cell r="E131" t="str">
            <v>Участок дороги</v>
          </cell>
          <cell r="F131" t="str">
            <v>Краснодарский край</v>
          </cell>
          <cell r="G131">
            <v>0</v>
          </cell>
          <cell r="H131">
            <v>0</v>
          </cell>
        </row>
        <row r="132">
          <cell r="C132" t="str">
            <v>"Дон"1631</v>
          </cell>
          <cell r="D132" t="str">
            <v>Южный</v>
          </cell>
          <cell r="E132" t="str">
            <v>Участок дороги</v>
          </cell>
          <cell r="F132" t="str">
            <v>Краснодарский край</v>
          </cell>
          <cell r="G132">
            <v>0</v>
          </cell>
          <cell r="H132">
            <v>0</v>
          </cell>
        </row>
        <row r="133">
          <cell r="C133" t="str">
            <v>"Дон" - под. к г. Воронеж0</v>
          </cell>
          <cell r="D133" t="str">
            <v>Центральный</v>
          </cell>
          <cell r="E133" t="str">
            <v>Участок дороги</v>
          </cell>
          <cell r="F133" t="str">
            <v>Воронежская область</v>
          </cell>
          <cell r="G133">
            <v>0</v>
          </cell>
          <cell r="H133">
            <v>0</v>
          </cell>
        </row>
        <row r="134">
          <cell r="C134" t="str">
            <v>"Дон" - под. к г. Воронеж13</v>
          </cell>
          <cell r="D134" t="str">
            <v>Центральный</v>
          </cell>
          <cell r="E134" t="str">
            <v>Участок дороги</v>
          </cell>
          <cell r="F134" t="str">
            <v>Воронежская область</v>
          </cell>
          <cell r="G134">
            <v>0</v>
          </cell>
          <cell r="H134">
            <v>0</v>
          </cell>
        </row>
        <row r="135">
          <cell r="C135" t="str">
            <v>"Дон" -под. к г. Липецк0</v>
          </cell>
          <cell r="D135" t="str">
            <v>Центральный</v>
          </cell>
          <cell r="E135" t="str">
            <v>Участок дороги</v>
          </cell>
          <cell r="F135" t="str">
            <v>Липецкая область</v>
          </cell>
          <cell r="G135">
            <v>0</v>
          </cell>
          <cell r="H135">
            <v>0</v>
          </cell>
        </row>
        <row r="136">
          <cell r="C136" t="str">
            <v>Москва - С.-Петербург0</v>
          </cell>
          <cell r="D136" t="str">
            <v>Центральный</v>
          </cell>
          <cell r="E136" t="str">
            <v>Участок дороги</v>
          </cell>
          <cell r="F136" t="str">
            <v>Московская область</v>
          </cell>
          <cell r="G136">
            <v>0</v>
          </cell>
          <cell r="H136">
            <v>0</v>
          </cell>
        </row>
        <row r="137">
          <cell r="C137" t="str">
            <v>Москва - С.-Петербург9</v>
          </cell>
          <cell r="D137" t="str">
            <v>Центральный</v>
          </cell>
          <cell r="E137" t="str">
            <v>Участок дороги</v>
          </cell>
          <cell r="F137" t="str">
            <v>Московская область</v>
          </cell>
          <cell r="G137">
            <v>0</v>
          </cell>
          <cell r="H137">
            <v>0</v>
          </cell>
        </row>
        <row r="138">
          <cell r="C138" t="str">
            <v>Москва - С.-Петербург22</v>
          </cell>
          <cell r="D138" t="str">
            <v>Центральный</v>
          </cell>
          <cell r="E138" t="str">
            <v>Участок дороги</v>
          </cell>
          <cell r="F138" t="str">
            <v>Московская область</v>
          </cell>
          <cell r="G138">
            <v>0</v>
          </cell>
          <cell r="H138">
            <v>0</v>
          </cell>
        </row>
        <row r="139">
          <cell r="C139" t="str">
            <v>Москва - С.-Петербург43</v>
          </cell>
          <cell r="D139" t="str">
            <v>Центральный</v>
          </cell>
          <cell r="E139" t="str">
            <v>Участок дороги</v>
          </cell>
          <cell r="F139" t="str">
            <v>Московская область</v>
          </cell>
          <cell r="G139">
            <v>0</v>
          </cell>
          <cell r="H139">
            <v>0</v>
          </cell>
        </row>
        <row r="140">
          <cell r="C140" t="str">
            <v>Москва - С.-Петербург78</v>
          </cell>
          <cell r="D140" t="str">
            <v>Центральный</v>
          </cell>
          <cell r="E140" t="str">
            <v>Участок дороги</v>
          </cell>
          <cell r="F140" t="str">
            <v>Московская область</v>
          </cell>
          <cell r="G140">
            <v>0</v>
          </cell>
          <cell r="H140">
            <v>0</v>
          </cell>
        </row>
        <row r="141">
          <cell r="C141" t="str">
            <v>Москва - С.-Петербург86</v>
          </cell>
          <cell r="D141" t="str">
            <v>Центральный</v>
          </cell>
          <cell r="E141" t="str">
            <v>Участок дороги</v>
          </cell>
          <cell r="F141" t="str">
            <v>Московская область</v>
          </cell>
          <cell r="G141">
            <v>0</v>
          </cell>
          <cell r="H141">
            <v>0</v>
          </cell>
        </row>
        <row r="142">
          <cell r="C142" t="str">
            <v>Москва - С.-Петербург109</v>
          </cell>
          <cell r="D142" t="str">
            <v>Центральный</v>
          </cell>
          <cell r="E142" t="str">
            <v>Участок дороги</v>
          </cell>
          <cell r="F142" t="str">
            <v>Тверская область</v>
          </cell>
          <cell r="G142">
            <v>0</v>
          </cell>
          <cell r="H142">
            <v>0</v>
          </cell>
        </row>
        <row r="143">
          <cell r="C143" t="str">
            <v>Москва - С.-Петербург163</v>
          </cell>
          <cell r="D143" t="str">
            <v>Центральный</v>
          </cell>
          <cell r="E143" t="str">
            <v>Участок дороги</v>
          </cell>
          <cell r="F143" t="str">
            <v>Тверская область</v>
          </cell>
          <cell r="G143">
            <v>0</v>
          </cell>
          <cell r="H143">
            <v>0</v>
          </cell>
        </row>
        <row r="144">
          <cell r="C144" t="str">
            <v>Москва - С.-Петербург199</v>
          </cell>
          <cell r="D144" t="str">
            <v>Центральный</v>
          </cell>
          <cell r="E144" t="str">
            <v>Участок дороги</v>
          </cell>
          <cell r="F144" t="str">
            <v>Тверская область</v>
          </cell>
          <cell r="G144">
            <v>0</v>
          </cell>
          <cell r="H144">
            <v>0</v>
          </cell>
        </row>
        <row r="145">
          <cell r="C145" t="str">
            <v>Москва - С.-Петербург243</v>
          </cell>
          <cell r="D145" t="str">
            <v>Центральный</v>
          </cell>
          <cell r="E145" t="str">
            <v>Участок дороги</v>
          </cell>
          <cell r="F145" t="str">
            <v>Тверская область</v>
          </cell>
          <cell r="G145">
            <v>0</v>
          </cell>
          <cell r="H145">
            <v>0</v>
          </cell>
        </row>
        <row r="146">
          <cell r="C146" t="str">
            <v>Москва - С.-Петербург265</v>
          </cell>
          <cell r="D146" t="str">
            <v>Центральный</v>
          </cell>
          <cell r="E146" t="str">
            <v>Участок дороги</v>
          </cell>
          <cell r="F146" t="str">
            <v>Тверская область</v>
          </cell>
          <cell r="G146">
            <v>0</v>
          </cell>
          <cell r="H146">
            <v>0</v>
          </cell>
        </row>
        <row r="147">
          <cell r="C147" t="str">
            <v>Москва - С.-Петербург327</v>
          </cell>
          <cell r="D147" t="str">
            <v>Центральный</v>
          </cell>
          <cell r="E147" t="str">
            <v>Участок дороги</v>
          </cell>
          <cell r="F147" t="str">
            <v>Тверская область</v>
          </cell>
          <cell r="G147">
            <v>0</v>
          </cell>
          <cell r="H147">
            <v>0</v>
          </cell>
        </row>
        <row r="148">
          <cell r="C148" t="str">
            <v>Москва - С.-Петербург372</v>
          </cell>
          <cell r="D148" t="str">
            <v>Центральный</v>
          </cell>
          <cell r="E148" t="str">
            <v>Участок дороги</v>
          </cell>
          <cell r="F148" t="str">
            <v>Новгородская область</v>
          </cell>
          <cell r="G148">
            <v>0</v>
          </cell>
          <cell r="H148">
            <v>0</v>
          </cell>
        </row>
        <row r="149">
          <cell r="C149" t="str">
            <v>Москва - С.-Петербург431</v>
          </cell>
          <cell r="D149" t="str">
            <v>Центральный</v>
          </cell>
          <cell r="E149" t="str">
            <v>Участок дороги</v>
          </cell>
          <cell r="F149" t="str">
            <v>Новгородская область</v>
          </cell>
          <cell r="G149">
            <v>0</v>
          </cell>
          <cell r="H149">
            <v>0</v>
          </cell>
        </row>
        <row r="150">
          <cell r="C150" t="str">
            <v>Москва - С.-Петербург514</v>
          </cell>
          <cell r="D150" t="str">
            <v>Северо-Западный</v>
          </cell>
          <cell r="E150" t="str">
            <v>Участок дороги</v>
          </cell>
          <cell r="F150" t="str">
            <v>Ленинградская область</v>
          </cell>
          <cell r="G150">
            <v>0</v>
          </cell>
          <cell r="H150">
            <v>0</v>
          </cell>
        </row>
        <row r="151">
          <cell r="C151" t="str">
            <v>"Волга"0</v>
          </cell>
          <cell r="D151" t="str">
            <v>Центральный</v>
          </cell>
          <cell r="E151" t="str">
            <v>Участок дороги</v>
          </cell>
          <cell r="F151" t="str">
            <v>Московская область</v>
          </cell>
          <cell r="G151">
            <v>0</v>
          </cell>
          <cell r="H151">
            <v>0</v>
          </cell>
        </row>
        <row r="152">
          <cell r="C152" t="str">
            <v>"Волга"5</v>
          </cell>
          <cell r="D152" t="str">
            <v>Центральный</v>
          </cell>
          <cell r="E152" t="str">
            <v>Участок дороги</v>
          </cell>
          <cell r="F152" t="str">
            <v>Московская область</v>
          </cell>
          <cell r="G152">
            <v>0</v>
          </cell>
          <cell r="H152">
            <v>0</v>
          </cell>
        </row>
        <row r="153">
          <cell r="C153" t="str">
            <v>"Волга"8</v>
          </cell>
          <cell r="D153" t="str">
            <v>Центральный</v>
          </cell>
          <cell r="E153" t="str">
            <v>Участок дороги</v>
          </cell>
          <cell r="F153" t="str">
            <v>Московская область</v>
          </cell>
          <cell r="G153">
            <v>0</v>
          </cell>
          <cell r="H153">
            <v>0</v>
          </cell>
        </row>
        <row r="154">
          <cell r="C154" t="str">
            <v>"Волга"13</v>
          </cell>
          <cell r="D154" t="str">
            <v>Центральный</v>
          </cell>
          <cell r="E154" t="str">
            <v>Участок дороги</v>
          </cell>
          <cell r="F154" t="str">
            <v>Московская область</v>
          </cell>
          <cell r="G154">
            <v>0</v>
          </cell>
          <cell r="H154">
            <v>0</v>
          </cell>
        </row>
        <row r="155">
          <cell r="C155" t="str">
            <v>"Волга"28</v>
          </cell>
          <cell r="D155" t="str">
            <v>Центральный</v>
          </cell>
          <cell r="E155" t="str">
            <v>Участок дороги</v>
          </cell>
          <cell r="F155" t="str">
            <v>Московская область</v>
          </cell>
          <cell r="G155">
            <v>0</v>
          </cell>
          <cell r="H155">
            <v>0</v>
          </cell>
        </row>
        <row r="156">
          <cell r="C156" t="str">
            <v>"Волга"36</v>
          </cell>
          <cell r="D156" t="str">
            <v>Центральный</v>
          </cell>
          <cell r="E156" t="str">
            <v>Участок дороги</v>
          </cell>
          <cell r="F156" t="str">
            <v>Московская область</v>
          </cell>
          <cell r="G156">
            <v>0</v>
          </cell>
          <cell r="H156">
            <v>0</v>
          </cell>
        </row>
        <row r="157">
          <cell r="C157" t="str">
            <v>"Волга"44</v>
          </cell>
          <cell r="D157" t="str">
            <v>Центральный</v>
          </cell>
          <cell r="E157" t="str">
            <v>Участок дороги</v>
          </cell>
          <cell r="F157" t="str">
            <v>Московская область</v>
          </cell>
          <cell r="G157">
            <v>0</v>
          </cell>
          <cell r="H157">
            <v>0</v>
          </cell>
        </row>
        <row r="158">
          <cell r="C158" t="str">
            <v>"Волга"47</v>
          </cell>
          <cell r="D158" t="str">
            <v>Центральный</v>
          </cell>
          <cell r="E158" t="str">
            <v>Участок дороги</v>
          </cell>
          <cell r="F158" t="str">
            <v>Московская область</v>
          </cell>
          <cell r="G158">
            <v>0</v>
          </cell>
          <cell r="H158">
            <v>0</v>
          </cell>
        </row>
        <row r="159">
          <cell r="C159" t="str">
            <v>"Волга"56</v>
          </cell>
          <cell r="D159" t="str">
            <v>Центральный</v>
          </cell>
          <cell r="E159" t="str">
            <v>Участок дороги</v>
          </cell>
          <cell r="F159" t="str">
            <v>Московская область</v>
          </cell>
          <cell r="G159">
            <v>0</v>
          </cell>
          <cell r="H159">
            <v>0</v>
          </cell>
        </row>
        <row r="160">
          <cell r="C160" t="str">
            <v>"Волга"65</v>
          </cell>
          <cell r="D160" t="str">
            <v>Центральный</v>
          </cell>
          <cell r="E160" t="str">
            <v>Участок дороги</v>
          </cell>
          <cell r="F160" t="str">
            <v>Московская область</v>
          </cell>
          <cell r="G160">
            <v>0</v>
          </cell>
          <cell r="H160">
            <v>0</v>
          </cell>
        </row>
        <row r="161">
          <cell r="C161" t="str">
            <v>"Волга"74</v>
          </cell>
          <cell r="D161" t="str">
            <v>Центральный</v>
          </cell>
          <cell r="E161" t="str">
            <v>Участок дороги</v>
          </cell>
          <cell r="F161" t="str">
            <v>Московская область</v>
          </cell>
          <cell r="G161">
            <v>0</v>
          </cell>
          <cell r="H161">
            <v>0</v>
          </cell>
        </row>
        <row r="162">
          <cell r="C162" t="str">
            <v>"Волга"80</v>
          </cell>
          <cell r="D162" t="str">
            <v>Центральный</v>
          </cell>
          <cell r="E162" t="str">
            <v>Участок дороги</v>
          </cell>
          <cell r="F162" t="str">
            <v>Московская область</v>
          </cell>
          <cell r="G162">
            <v>0</v>
          </cell>
          <cell r="H162">
            <v>0</v>
          </cell>
        </row>
        <row r="163">
          <cell r="C163" t="str">
            <v>"Волга"95</v>
          </cell>
          <cell r="D163" t="str">
            <v>Центральный</v>
          </cell>
          <cell r="E163" t="str">
            <v>Участок дороги</v>
          </cell>
          <cell r="F163" t="str">
            <v>Владимирская область</v>
          </cell>
          <cell r="G163">
            <v>0</v>
          </cell>
          <cell r="H163">
            <v>0</v>
          </cell>
        </row>
        <row r="164">
          <cell r="C164" t="str">
            <v>"Волга"113</v>
          </cell>
          <cell r="D164" t="str">
            <v>Центральный</v>
          </cell>
          <cell r="E164" t="str">
            <v>Участок дороги</v>
          </cell>
          <cell r="F164" t="str">
            <v>Владимирская область</v>
          </cell>
          <cell r="G164">
            <v>0</v>
          </cell>
          <cell r="H164">
            <v>0</v>
          </cell>
        </row>
        <row r="165">
          <cell r="C165" t="str">
            <v>"Волга"143</v>
          </cell>
          <cell r="D165" t="str">
            <v>Центральный</v>
          </cell>
          <cell r="E165" t="str">
            <v>Участок дороги</v>
          </cell>
          <cell r="F165" t="str">
            <v>Владимирская область</v>
          </cell>
          <cell r="G165">
            <v>0</v>
          </cell>
          <cell r="H165">
            <v>0</v>
          </cell>
        </row>
        <row r="166">
          <cell r="C166" t="str">
            <v>"Волга"169</v>
          </cell>
          <cell r="D166" t="str">
            <v>Центральный</v>
          </cell>
          <cell r="E166" t="str">
            <v>Участок дороги</v>
          </cell>
          <cell r="F166" t="str">
            <v>Владимирская область</v>
          </cell>
          <cell r="G166">
            <v>0</v>
          </cell>
          <cell r="H166">
            <v>0</v>
          </cell>
        </row>
        <row r="167">
          <cell r="C167" t="str">
            <v>"Волга"174</v>
          </cell>
          <cell r="D167" t="str">
            <v>Центральный</v>
          </cell>
          <cell r="E167" t="str">
            <v>Участок дороги</v>
          </cell>
          <cell r="F167" t="str">
            <v>Владимирская область</v>
          </cell>
          <cell r="G167">
            <v>0</v>
          </cell>
          <cell r="H167">
            <v>0</v>
          </cell>
        </row>
        <row r="168">
          <cell r="C168" t="str">
            <v>"Волга"178</v>
          </cell>
          <cell r="D168" t="str">
            <v>Центральный</v>
          </cell>
          <cell r="E168" t="str">
            <v>Участок дороги</v>
          </cell>
          <cell r="F168" t="str">
            <v>Владимирская область</v>
          </cell>
          <cell r="G168">
            <v>0</v>
          </cell>
          <cell r="H168">
            <v>0</v>
          </cell>
        </row>
        <row r="169">
          <cell r="C169" t="str">
            <v>"Волга"183</v>
          </cell>
          <cell r="D169" t="str">
            <v>Центральный</v>
          </cell>
          <cell r="E169" t="str">
            <v>Участок дороги</v>
          </cell>
          <cell r="F169" t="str">
            <v>Владимирская область</v>
          </cell>
          <cell r="G169">
            <v>0</v>
          </cell>
          <cell r="H169">
            <v>0</v>
          </cell>
        </row>
        <row r="170">
          <cell r="C170" t="str">
            <v>"Волга"241</v>
          </cell>
          <cell r="D170" t="str">
            <v>Центральный</v>
          </cell>
          <cell r="E170" t="str">
            <v>Участок дороги</v>
          </cell>
          <cell r="F170" t="str">
            <v>Владимирская область</v>
          </cell>
          <cell r="G170">
            <v>0</v>
          </cell>
          <cell r="H170">
            <v>0</v>
          </cell>
        </row>
        <row r="171">
          <cell r="C171" t="str">
            <v>"Волга"290</v>
          </cell>
          <cell r="D171" t="str">
            <v>Центральный</v>
          </cell>
          <cell r="E171" t="str">
            <v>Участок дороги</v>
          </cell>
          <cell r="F171" t="str">
            <v>Владимирская область</v>
          </cell>
          <cell r="G171">
            <v>0</v>
          </cell>
          <cell r="H171">
            <v>0</v>
          </cell>
        </row>
        <row r="172">
          <cell r="C172" t="str">
            <v>"Волга"325</v>
          </cell>
          <cell r="D172" t="str">
            <v>Центральный</v>
          </cell>
          <cell r="E172" t="str">
            <v>Участок дороги</v>
          </cell>
          <cell r="F172" t="str">
            <v>Владимирская область</v>
          </cell>
          <cell r="G172">
            <v>0</v>
          </cell>
          <cell r="H172">
            <v>0</v>
          </cell>
        </row>
        <row r="173">
          <cell r="C173" t="str">
            <v>"Волга"360</v>
          </cell>
          <cell r="D173" t="str">
            <v>Центральный</v>
          </cell>
          <cell r="E173" t="str">
            <v>Участок дороги</v>
          </cell>
          <cell r="F173" t="str">
            <v>Нижегородская область</v>
          </cell>
          <cell r="G173">
            <v>0</v>
          </cell>
          <cell r="H173">
            <v>0</v>
          </cell>
        </row>
        <row r="174">
          <cell r="C174" t="str">
            <v>"Волга"382</v>
          </cell>
          <cell r="D174" t="str">
            <v>Центральный</v>
          </cell>
          <cell r="E174" t="str">
            <v>Участок дороги</v>
          </cell>
          <cell r="F174" t="str">
            <v>Нижегородская область</v>
          </cell>
          <cell r="G174">
            <v>0</v>
          </cell>
          <cell r="H174">
            <v>0</v>
          </cell>
        </row>
        <row r="175">
          <cell r="C175" t="str">
            <v>"Волга"393</v>
          </cell>
          <cell r="D175" t="str">
            <v>Центральный</v>
          </cell>
          <cell r="E175" t="str">
            <v>Участок дороги</v>
          </cell>
          <cell r="F175" t="str">
            <v>Нижегородская область</v>
          </cell>
          <cell r="G175">
            <v>0</v>
          </cell>
          <cell r="H175">
            <v>0</v>
          </cell>
        </row>
        <row r="176">
          <cell r="C176" t="str">
            <v>"Волга"401</v>
          </cell>
          <cell r="D176" t="str">
            <v>Центральный</v>
          </cell>
          <cell r="E176" t="str">
            <v>Участок дороги</v>
          </cell>
          <cell r="F176" t="str">
            <v>Нижегородская область</v>
          </cell>
          <cell r="G176">
            <v>0</v>
          </cell>
          <cell r="H176">
            <v>0</v>
          </cell>
        </row>
        <row r="177">
          <cell r="C177" t="str">
            <v>"Волга"413</v>
          </cell>
          <cell r="D177" t="str">
            <v>Центральный</v>
          </cell>
          <cell r="E177" t="str">
            <v>Участок дороги</v>
          </cell>
          <cell r="F177" t="str">
            <v>Нижегородская область</v>
          </cell>
          <cell r="G177">
            <v>0</v>
          </cell>
          <cell r="H177">
            <v>0</v>
          </cell>
        </row>
        <row r="178">
          <cell r="C178" t="str">
            <v>"Волга"425</v>
          </cell>
          <cell r="D178" t="str">
            <v>Центральный</v>
          </cell>
          <cell r="E178" t="str">
            <v>Участок дороги</v>
          </cell>
          <cell r="F178" t="str">
            <v>Нижегородская область</v>
          </cell>
          <cell r="G178">
            <v>0</v>
          </cell>
          <cell r="H178">
            <v>0</v>
          </cell>
        </row>
        <row r="179">
          <cell r="C179" t="str">
            <v>"Волга"462</v>
          </cell>
          <cell r="D179" t="str">
            <v>Центральный</v>
          </cell>
          <cell r="E179" t="str">
            <v>Участок дороги</v>
          </cell>
          <cell r="F179" t="str">
            <v>Нижегородская область</v>
          </cell>
          <cell r="G179">
            <v>0</v>
          </cell>
          <cell r="H179">
            <v>0</v>
          </cell>
        </row>
        <row r="180">
          <cell r="C180" t="str">
            <v>"Волга"500</v>
          </cell>
          <cell r="D180" t="str">
            <v>Центральный</v>
          </cell>
          <cell r="E180" t="str">
            <v>Участок дороги</v>
          </cell>
          <cell r="F180" t="str">
            <v>Нижегородская область</v>
          </cell>
          <cell r="G180">
            <v>0</v>
          </cell>
          <cell r="H180">
            <v>0</v>
          </cell>
        </row>
        <row r="181">
          <cell r="C181" t="str">
            <v>"Волга"526</v>
          </cell>
          <cell r="D181" t="str">
            <v>Центральный</v>
          </cell>
          <cell r="E181" t="str">
            <v>Участок дороги</v>
          </cell>
          <cell r="F181" t="str">
            <v>Нижегородская область</v>
          </cell>
          <cell r="G181">
            <v>0</v>
          </cell>
          <cell r="H181">
            <v>0</v>
          </cell>
        </row>
        <row r="182">
          <cell r="C182" t="str">
            <v>"Волга"552</v>
          </cell>
          <cell r="D182" t="str">
            <v>Центральный</v>
          </cell>
          <cell r="E182" t="str">
            <v>Участок дороги</v>
          </cell>
          <cell r="F182" t="str">
            <v>Нижегородская область</v>
          </cell>
          <cell r="G182">
            <v>0</v>
          </cell>
          <cell r="H182">
            <v>0</v>
          </cell>
        </row>
        <row r="183">
          <cell r="C183" t="str">
            <v>"Волга"575</v>
          </cell>
          <cell r="D183" t="str">
            <v>Центральный</v>
          </cell>
          <cell r="E183" t="str">
            <v>Участок дороги</v>
          </cell>
          <cell r="F183" t="str">
            <v>Нижегородская область</v>
          </cell>
          <cell r="G183">
            <v>0</v>
          </cell>
          <cell r="H183">
            <v>0</v>
          </cell>
        </row>
        <row r="184">
          <cell r="C184" t="str">
            <v>"Волга"610</v>
          </cell>
          <cell r="D184" t="str">
            <v>Приволжский</v>
          </cell>
          <cell r="E184" t="str">
            <v>Участок дороги</v>
          </cell>
          <cell r="F184" t="str">
            <v>Чувашская Республика</v>
          </cell>
          <cell r="G184">
            <v>0</v>
          </cell>
          <cell r="H184">
            <v>0</v>
          </cell>
        </row>
        <row r="185">
          <cell r="C185" t="str">
            <v>"Волга"636</v>
          </cell>
          <cell r="D185" t="str">
            <v>Приволжский</v>
          </cell>
          <cell r="E185" t="str">
            <v>Участок дороги</v>
          </cell>
          <cell r="F185" t="str">
            <v>Чувашская Республика</v>
          </cell>
          <cell r="G185">
            <v>0</v>
          </cell>
          <cell r="H185">
            <v>0</v>
          </cell>
        </row>
        <row r="186">
          <cell r="C186" t="str">
            <v>"Волга"643</v>
          </cell>
          <cell r="D186" t="str">
            <v>Приволжский</v>
          </cell>
          <cell r="E186" t="str">
            <v>Участок дороги</v>
          </cell>
          <cell r="F186" t="str">
            <v>Чувашская Республика</v>
          </cell>
          <cell r="G186">
            <v>0</v>
          </cell>
          <cell r="H186">
            <v>0</v>
          </cell>
        </row>
        <row r="187">
          <cell r="C187" t="str">
            <v>"Волга"664</v>
          </cell>
          <cell r="D187" t="str">
            <v>Приволжский</v>
          </cell>
          <cell r="E187" t="str">
            <v>Участок дороги</v>
          </cell>
          <cell r="F187" t="str">
            <v>Чувашская Республика</v>
          </cell>
          <cell r="G187">
            <v>0</v>
          </cell>
          <cell r="H187">
            <v>0</v>
          </cell>
        </row>
        <row r="188">
          <cell r="C188" t="str">
            <v>"Волга"690</v>
          </cell>
          <cell r="D188" t="str">
            <v>Приволжский</v>
          </cell>
          <cell r="E188" t="str">
            <v>Участок дороги</v>
          </cell>
          <cell r="F188" t="str">
            <v>Чувашская Республика</v>
          </cell>
          <cell r="G188">
            <v>0</v>
          </cell>
          <cell r="H188">
            <v>0</v>
          </cell>
        </row>
        <row r="189">
          <cell r="C189" t="str">
            <v>"Волга"726</v>
          </cell>
          <cell r="D189" t="str">
            <v>Приволжский</v>
          </cell>
          <cell r="E189" t="str">
            <v>Участок дороги</v>
          </cell>
          <cell r="F189" t="str">
            <v>Чувашская Республика</v>
          </cell>
          <cell r="G189">
            <v>0</v>
          </cell>
          <cell r="H189">
            <v>0</v>
          </cell>
        </row>
        <row r="190">
          <cell r="C190" t="str">
            <v>"Волга"748</v>
          </cell>
          <cell r="D190" t="str">
            <v>Приволжский</v>
          </cell>
          <cell r="E190" t="str">
            <v>Участок дороги</v>
          </cell>
          <cell r="F190" t="str">
            <v>Чувашская Республика</v>
          </cell>
          <cell r="G190">
            <v>0</v>
          </cell>
          <cell r="H190">
            <v>0</v>
          </cell>
        </row>
        <row r="191">
          <cell r="C191" t="str">
            <v>"Волга"752</v>
          </cell>
          <cell r="D191" t="str">
            <v>Приволжский</v>
          </cell>
          <cell r="E191" t="str">
            <v>Участок дороги</v>
          </cell>
          <cell r="F191" t="str">
            <v>Чувашская Республика</v>
          </cell>
          <cell r="G191">
            <v>0</v>
          </cell>
          <cell r="H191">
            <v>0</v>
          </cell>
        </row>
        <row r="192">
          <cell r="C192" t="str">
            <v>"Волга"772</v>
          </cell>
          <cell r="D192" t="str">
            <v>Приволжский</v>
          </cell>
          <cell r="E192" t="str">
            <v>Участок дороги</v>
          </cell>
          <cell r="F192" t="str">
            <v>Чувашская Республика</v>
          </cell>
          <cell r="G192">
            <v>0</v>
          </cell>
          <cell r="H192">
            <v>0</v>
          </cell>
        </row>
        <row r="193">
          <cell r="C193" t="str">
            <v>"Волга"784</v>
          </cell>
          <cell r="D193" t="str">
            <v>Приволжский</v>
          </cell>
          <cell r="E193" t="str">
            <v>Участок дороги</v>
          </cell>
          <cell r="F193" t="str">
            <v>Республика Татарстан</v>
          </cell>
          <cell r="G193">
            <v>0</v>
          </cell>
          <cell r="H193">
            <v>0</v>
          </cell>
        </row>
        <row r="194">
          <cell r="C194" t="str">
            <v>"Волга"796</v>
          </cell>
          <cell r="D194" t="str">
            <v>Приволжский</v>
          </cell>
          <cell r="E194" t="str">
            <v>Участок дороги</v>
          </cell>
          <cell r="F194" t="str">
            <v>Республика Татарстан</v>
          </cell>
          <cell r="G194">
            <v>0</v>
          </cell>
          <cell r="H194">
            <v>0</v>
          </cell>
        </row>
        <row r="195">
          <cell r="C195" t="str">
            <v>"Волга"811</v>
          </cell>
          <cell r="D195" t="str">
            <v>Приволжский</v>
          </cell>
          <cell r="E195" t="str">
            <v>Участок дороги</v>
          </cell>
          <cell r="F195" t="str">
            <v>Республика Татарстан</v>
          </cell>
          <cell r="G195">
            <v>0</v>
          </cell>
          <cell r="H195">
            <v>0</v>
          </cell>
        </row>
        <row r="196">
          <cell r="C196" t="str">
            <v>"Волга"956</v>
          </cell>
          <cell r="D196" t="str">
            <v>Приволжский</v>
          </cell>
          <cell r="E196" t="str">
            <v>Участок дороги</v>
          </cell>
          <cell r="F196" t="str">
            <v>Республика Татарстан</v>
          </cell>
          <cell r="G196">
            <v>0</v>
          </cell>
          <cell r="H196">
            <v>0</v>
          </cell>
        </row>
        <row r="197">
          <cell r="C197" t="str">
            <v>"Волга"1001</v>
          </cell>
          <cell r="D197" t="str">
            <v>Приволжский</v>
          </cell>
          <cell r="E197" t="str">
            <v>Участок дороги</v>
          </cell>
          <cell r="F197" t="str">
            <v>Республика Татарстан</v>
          </cell>
          <cell r="G197">
            <v>0</v>
          </cell>
          <cell r="H197">
            <v>0</v>
          </cell>
        </row>
        <row r="198">
          <cell r="C198" t="str">
            <v>"Волга"1021</v>
          </cell>
          <cell r="D198" t="str">
            <v>Приволжский</v>
          </cell>
          <cell r="E198" t="str">
            <v>Участок дороги</v>
          </cell>
          <cell r="F198" t="str">
            <v>Республика Татарстан</v>
          </cell>
          <cell r="G198">
            <v>0</v>
          </cell>
          <cell r="H198">
            <v>0</v>
          </cell>
        </row>
        <row r="199">
          <cell r="C199" t="str">
            <v>"Волга"1075</v>
          </cell>
          <cell r="D199" t="str">
            <v>Приволжский</v>
          </cell>
          <cell r="E199" t="str">
            <v>Участок дороги</v>
          </cell>
          <cell r="F199" t="str">
            <v>Республика Татарстан</v>
          </cell>
          <cell r="G199">
            <v>0</v>
          </cell>
          <cell r="H199">
            <v>0</v>
          </cell>
        </row>
        <row r="200">
          <cell r="C200" t="str">
            <v>"Волга"1133</v>
          </cell>
          <cell r="D200" t="str">
            <v>Приволжский</v>
          </cell>
          <cell r="E200" t="str">
            <v>Участок дороги</v>
          </cell>
          <cell r="F200" t="str">
            <v>Республика Татарстан</v>
          </cell>
          <cell r="G200">
            <v>0</v>
          </cell>
          <cell r="H200">
            <v>0</v>
          </cell>
        </row>
        <row r="201">
          <cell r="C201" t="str">
            <v>"Волга"1155</v>
          </cell>
          <cell r="D201" t="str">
            <v>Приволжский</v>
          </cell>
          <cell r="E201" t="str">
            <v>Участок дороги</v>
          </cell>
          <cell r="F201" t="str">
            <v>Республика Татарстан</v>
          </cell>
          <cell r="G201">
            <v>0</v>
          </cell>
          <cell r="H201">
            <v>0</v>
          </cell>
        </row>
        <row r="202">
          <cell r="C202" t="str">
            <v>"Волга"1192</v>
          </cell>
          <cell r="D202" t="str">
            <v>Приволжский</v>
          </cell>
          <cell r="E202" t="str">
            <v>Участок дороги</v>
          </cell>
          <cell r="F202" t="str">
            <v>Республика Башкортостан</v>
          </cell>
          <cell r="G202">
            <v>0</v>
          </cell>
          <cell r="H202">
            <v>0</v>
          </cell>
        </row>
        <row r="203">
          <cell r="C203" t="str">
            <v>"Волга"1251</v>
          </cell>
          <cell r="D203" t="str">
            <v>Приволжский</v>
          </cell>
          <cell r="E203" t="str">
            <v>Участок дороги</v>
          </cell>
          <cell r="F203" t="str">
            <v>Республика Башкортостан</v>
          </cell>
          <cell r="G203">
            <v>0</v>
          </cell>
          <cell r="H203">
            <v>0</v>
          </cell>
        </row>
        <row r="204">
          <cell r="C204" t="str">
            <v>"Волга"1301</v>
          </cell>
          <cell r="D204" t="str">
            <v>Приволжский</v>
          </cell>
          <cell r="E204" t="str">
            <v>Участок дороги</v>
          </cell>
          <cell r="F204" t="str">
            <v>Республика Башкортостан</v>
          </cell>
          <cell r="G204">
            <v>0</v>
          </cell>
          <cell r="H204">
            <v>0</v>
          </cell>
        </row>
        <row r="205">
          <cell r="C205" t="str">
            <v>"Волга"1307</v>
          </cell>
          <cell r="D205" t="str">
            <v>Приволжский</v>
          </cell>
          <cell r="E205" t="str">
            <v>Участок дороги</v>
          </cell>
          <cell r="F205" t="str">
            <v>Республика Башкортостан</v>
          </cell>
          <cell r="G205">
            <v>0</v>
          </cell>
          <cell r="H205">
            <v>0</v>
          </cell>
        </row>
        <row r="206">
          <cell r="C206" t="str">
            <v>"Волга"1313</v>
          </cell>
          <cell r="D206" t="str">
            <v>Приволжский</v>
          </cell>
          <cell r="E206" t="str">
            <v>Участок дороги</v>
          </cell>
          <cell r="F206" t="str">
            <v>Республика Башкортостан</v>
          </cell>
          <cell r="G206">
            <v>0</v>
          </cell>
          <cell r="H206">
            <v>0</v>
          </cell>
        </row>
        <row r="207">
          <cell r="C207" t="str">
            <v>"Волга"1330</v>
          </cell>
          <cell r="D207" t="str">
            <v>Приволжский</v>
          </cell>
          <cell r="E207" t="str">
            <v>Участок дороги</v>
          </cell>
          <cell r="F207" t="str">
            <v>Республика Башкортостан</v>
          </cell>
          <cell r="G207">
            <v>0</v>
          </cell>
          <cell r="H207">
            <v>0</v>
          </cell>
        </row>
        <row r="208">
          <cell r="C208" t="str">
            <v>"Волга"1355</v>
          </cell>
          <cell r="D208" t="str">
            <v>Приволжский</v>
          </cell>
          <cell r="E208" t="str">
            <v>Участок дороги</v>
          </cell>
          <cell r="F208" t="str">
            <v>Республика Башкортостан</v>
          </cell>
          <cell r="G208">
            <v>0</v>
          </cell>
          <cell r="H208">
            <v>0</v>
          </cell>
        </row>
        <row r="209">
          <cell r="C209" t="str">
            <v>"Волга"1390</v>
          </cell>
          <cell r="D209" t="str">
            <v>Приволжский</v>
          </cell>
          <cell r="E209" t="str">
            <v>Участок дороги</v>
          </cell>
          <cell r="F209" t="str">
            <v>Республика Башкортостан</v>
          </cell>
          <cell r="G209">
            <v>0</v>
          </cell>
          <cell r="H209">
            <v>0</v>
          </cell>
        </row>
        <row r="210">
          <cell r="C210" t="str">
            <v>"Волга" - под. к г. Иваново0</v>
          </cell>
          <cell r="D210" t="str">
            <v>Центральный</v>
          </cell>
          <cell r="E210" t="str">
            <v>Участок дороги</v>
          </cell>
          <cell r="F210" t="str">
            <v>Владимирская область</v>
          </cell>
          <cell r="G210">
            <v>0</v>
          </cell>
          <cell r="H210">
            <v>0</v>
          </cell>
        </row>
        <row r="211">
          <cell r="C211" t="str">
            <v>"Волга" - под. к г. Иваново4</v>
          </cell>
          <cell r="D211" t="str">
            <v>Центральный</v>
          </cell>
          <cell r="E211" t="str">
            <v>Участок дороги</v>
          </cell>
          <cell r="F211" t="str">
            <v>Владимирская область</v>
          </cell>
          <cell r="G211">
            <v>0</v>
          </cell>
          <cell r="H211">
            <v>0</v>
          </cell>
        </row>
        <row r="212">
          <cell r="C212" t="str">
            <v>"Волга" - под. к г. Иваново33</v>
          </cell>
          <cell r="D212" t="str">
            <v>Центральный</v>
          </cell>
          <cell r="E212" t="str">
            <v>Участок дороги</v>
          </cell>
          <cell r="F212" t="str">
            <v>Ивановская область</v>
          </cell>
          <cell r="G212">
            <v>0</v>
          </cell>
          <cell r="H212">
            <v>0</v>
          </cell>
        </row>
        <row r="213">
          <cell r="C213" t="str">
            <v>"Волга" - под. к г. Иваново88</v>
          </cell>
          <cell r="D213" t="str">
            <v>Центральный</v>
          </cell>
          <cell r="E213" t="str">
            <v>Участок дороги</v>
          </cell>
          <cell r="F213" t="str">
            <v>Ивановская область</v>
          </cell>
          <cell r="G213">
            <v>0</v>
          </cell>
          <cell r="H213">
            <v>0</v>
          </cell>
        </row>
        <row r="214">
          <cell r="C214" t="str">
            <v>"Волга" -под. к г. Пермь0</v>
          </cell>
          <cell r="D214" t="str">
            <v>Приволжский</v>
          </cell>
          <cell r="E214" t="str">
            <v>Участок дороги</v>
          </cell>
          <cell r="F214" t="str">
            <v>Удмуртская Республика</v>
          </cell>
          <cell r="G214">
            <v>0</v>
          </cell>
          <cell r="H214">
            <v>0</v>
          </cell>
        </row>
        <row r="215">
          <cell r="C215" t="str">
            <v>"Волга" -под. к г. Пермь25</v>
          </cell>
          <cell r="D215" t="str">
            <v>Приволжский</v>
          </cell>
          <cell r="E215" t="str">
            <v>Участок дороги</v>
          </cell>
          <cell r="F215" t="str">
            <v>Удмуртская Республика</v>
          </cell>
          <cell r="G215">
            <v>0</v>
          </cell>
          <cell r="H215">
            <v>0</v>
          </cell>
        </row>
        <row r="216">
          <cell r="C216" t="str">
            <v>"Волга" -под. к г. Пермь63</v>
          </cell>
          <cell r="D216" t="str">
            <v>Приволжский</v>
          </cell>
          <cell r="E216" t="str">
            <v>Участок дороги</v>
          </cell>
          <cell r="F216" t="str">
            <v>Удмуртская Республика</v>
          </cell>
          <cell r="G216">
            <v>0</v>
          </cell>
          <cell r="H216">
            <v>0</v>
          </cell>
        </row>
        <row r="217">
          <cell r="C217" t="str">
            <v>"Волга" -под. к г. Пермь116</v>
          </cell>
          <cell r="D217" t="str">
            <v>Приволжский</v>
          </cell>
          <cell r="E217" t="str">
            <v>Участок дороги</v>
          </cell>
          <cell r="F217" t="str">
            <v>Удмуртская Республика</v>
          </cell>
          <cell r="G217">
            <v>0</v>
          </cell>
          <cell r="H217">
            <v>0</v>
          </cell>
        </row>
        <row r="218">
          <cell r="C218" t="str">
            <v>"Волга" -под. к г. Пермь149</v>
          </cell>
          <cell r="D218" t="str">
            <v>Приволжский</v>
          </cell>
          <cell r="E218" t="str">
            <v>Участок дороги</v>
          </cell>
          <cell r="F218" t="str">
            <v>Удмуртская Республика</v>
          </cell>
          <cell r="G218">
            <v>0</v>
          </cell>
          <cell r="H218">
            <v>0</v>
          </cell>
        </row>
        <row r="219">
          <cell r="C219" t="str">
            <v>"Волга" -под. к г. Пермь187</v>
          </cell>
          <cell r="D219" t="str">
            <v>Приволжский</v>
          </cell>
          <cell r="E219" t="str">
            <v>Участок дороги</v>
          </cell>
          <cell r="F219" t="str">
            <v>Удмуртская Республика</v>
          </cell>
          <cell r="G219">
            <v>0</v>
          </cell>
          <cell r="H219">
            <v>0</v>
          </cell>
        </row>
        <row r="220">
          <cell r="C220" t="str">
            <v>"Волга" -под. к г. Пермь237</v>
          </cell>
          <cell r="D220" t="str">
            <v>Приволжский</v>
          </cell>
          <cell r="E220" t="str">
            <v>Участок дороги</v>
          </cell>
          <cell r="F220" t="str">
            <v>Пермский край</v>
          </cell>
          <cell r="G220">
            <v>0</v>
          </cell>
          <cell r="H220">
            <v>0</v>
          </cell>
        </row>
        <row r="221">
          <cell r="C221" t="str">
            <v>"Волга" -под. к г. Пермь286</v>
          </cell>
          <cell r="D221" t="str">
            <v>Приволжский</v>
          </cell>
          <cell r="E221" t="str">
            <v>Участок дороги</v>
          </cell>
          <cell r="F221" t="str">
            <v>Пермский край</v>
          </cell>
          <cell r="G221">
            <v>0</v>
          </cell>
          <cell r="H221">
            <v>0</v>
          </cell>
        </row>
        <row r="222">
          <cell r="C222" t="str">
            <v>"Волга" -под. к г. Пермь336</v>
          </cell>
          <cell r="D222" t="str">
            <v>Приволжский</v>
          </cell>
          <cell r="E222" t="str">
            <v>Участок дороги</v>
          </cell>
          <cell r="F222" t="str">
            <v>Пермский край</v>
          </cell>
          <cell r="G222">
            <v>0</v>
          </cell>
          <cell r="H222">
            <v>0</v>
          </cell>
        </row>
        <row r="223">
          <cell r="C223" t="str">
            <v>"Волга" -под. к г. Пермь362</v>
          </cell>
          <cell r="D223" t="str">
            <v>Приволжский</v>
          </cell>
          <cell r="E223" t="str">
            <v>Участок дороги</v>
          </cell>
          <cell r="F223" t="str">
            <v>Пермский край</v>
          </cell>
          <cell r="G223">
            <v>0</v>
          </cell>
          <cell r="H223">
            <v>0</v>
          </cell>
        </row>
        <row r="224">
          <cell r="C224" t="str">
            <v>"Волга" -под. к г. Пермь401</v>
          </cell>
          <cell r="D224" t="str">
            <v>Приволжский</v>
          </cell>
          <cell r="E224" t="str">
            <v>Участок дороги</v>
          </cell>
          <cell r="F224" t="str">
            <v>Пермский край</v>
          </cell>
          <cell r="G224">
            <v>0</v>
          </cell>
          <cell r="H224">
            <v>0</v>
          </cell>
        </row>
        <row r="225">
          <cell r="C225" t="str">
            <v>"Волга" -под. к г. Пермь431</v>
          </cell>
          <cell r="D225" t="str">
            <v>Приволжский</v>
          </cell>
          <cell r="E225" t="str">
            <v>Участок дороги</v>
          </cell>
          <cell r="F225" t="str">
            <v>Пермский край</v>
          </cell>
          <cell r="G225">
            <v>0</v>
          </cell>
          <cell r="H225">
            <v>0</v>
          </cell>
        </row>
        <row r="226">
          <cell r="C226" t="str">
            <v>"Холмогоры"0</v>
          </cell>
          <cell r="D226" t="str">
            <v>Центральный</v>
          </cell>
          <cell r="E226" t="str">
            <v>Участок дороги</v>
          </cell>
          <cell r="F226" t="str">
            <v>Московская область</v>
          </cell>
          <cell r="G226">
            <v>0</v>
          </cell>
          <cell r="H226">
            <v>0</v>
          </cell>
        </row>
        <row r="227">
          <cell r="C227" t="str">
            <v>"Холмогоры"2</v>
          </cell>
          <cell r="D227" t="str">
            <v>Центральный</v>
          </cell>
          <cell r="E227" t="str">
            <v>Участок дороги</v>
          </cell>
          <cell r="F227" t="str">
            <v>Московская область</v>
          </cell>
          <cell r="G227">
            <v>0</v>
          </cell>
          <cell r="H227">
            <v>0</v>
          </cell>
        </row>
        <row r="228">
          <cell r="C228" t="str">
            <v>"Холмогоры"10</v>
          </cell>
          <cell r="D228" t="str">
            <v>Центральный</v>
          </cell>
          <cell r="E228" t="str">
            <v>Участок дороги</v>
          </cell>
          <cell r="F228" t="str">
            <v>Московская область</v>
          </cell>
          <cell r="G228">
            <v>0</v>
          </cell>
          <cell r="H228">
            <v>0</v>
          </cell>
        </row>
        <row r="229">
          <cell r="C229" t="str">
            <v>"Холмогоры"12</v>
          </cell>
          <cell r="D229" t="str">
            <v>Центральный</v>
          </cell>
          <cell r="E229" t="str">
            <v>Участок дороги</v>
          </cell>
          <cell r="F229" t="str">
            <v>Московская область</v>
          </cell>
          <cell r="G229">
            <v>0</v>
          </cell>
          <cell r="H229">
            <v>0</v>
          </cell>
        </row>
        <row r="230">
          <cell r="C230" t="str">
            <v>"Холмогоры"16</v>
          </cell>
          <cell r="D230" t="str">
            <v>Центральный</v>
          </cell>
          <cell r="E230" t="str">
            <v>Участок дороги</v>
          </cell>
          <cell r="F230" t="str">
            <v>Московская область</v>
          </cell>
          <cell r="G230">
            <v>0</v>
          </cell>
          <cell r="H230">
            <v>0</v>
          </cell>
        </row>
        <row r="231">
          <cell r="C231" t="str">
            <v>"Холмогоры"18</v>
          </cell>
          <cell r="D231" t="str">
            <v>Центральный</v>
          </cell>
          <cell r="E231" t="str">
            <v>Участок дороги</v>
          </cell>
          <cell r="F231" t="str">
            <v>Московская область</v>
          </cell>
          <cell r="G231">
            <v>0</v>
          </cell>
          <cell r="H231">
            <v>0</v>
          </cell>
        </row>
        <row r="232">
          <cell r="C232" t="str">
            <v>"Холмогоры"21</v>
          </cell>
          <cell r="D232" t="str">
            <v>Центральный</v>
          </cell>
          <cell r="E232" t="str">
            <v>Участок дороги</v>
          </cell>
          <cell r="F232" t="str">
            <v>Московская область</v>
          </cell>
          <cell r="G232">
            <v>0</v>
          </cell>
          <cell r="H232">
            <v>0</v>
          </cell>
        </row>
        <row r="233">
          <cell r="C233" t="str">
            <v>"Холмогоры"29</v>
          </cell>
          <cell r="D233" t="str">
            <v>Центральный</v>
          </cell>
          <cell r="E233" t="str">
            <v>Участок дороги</v>
          </cell>
          <cell r="F233" t="str">
            <v>Московская область</v>
          </cell>
          <cell r="G233">
            <v>0</v>
          </cell>
          <cell r="H233">
            <v>0</v>
          </cell>
        </row>
        <row r="234">
          <cell r="C234" t="str">
            <v>"Холмогоры"35</v>
          </cell>
          <cell r="D234" t="str">
            <v>Центральный</v>
          </cell>
          <cell r="E234" t="str">
            <v>Участок дороги</v>
          </cell>
          <cell r="F234" t="str">
            <v>Московская область</v>
          </cell>
          <cell r="G234">
            <v>0</v>
          </cell>
          <cell r="H234">
            <v>0</v>
          </cell>
        </row>
        <row r="235">
          <cell r="C235" t="str">
            <v>"Холмогоры"40</v>
          </cell>
          <cell r="D235" t="str">
            <v>Центральный</v>
          </cell>
          <cell r="E235" t="str">
            <v>Участок дороги</v>
          </cell>
          <cell r="F235" t="str">
            <v>Московская область</v>
          </cell>
          <cell r="G235">
            <v>0</v>
          </cell>
          <cell r="H235">
            <v>0</v>
          </cell>
        </row>
        <row r="236">
          <cell r="C236" t="str">
            <v>"Холмогоры"51</v>
          </cell>
          <cell r="D236" t="str">
            <v>Центральный</v>
          </cell>
          <cell r="E236" t="str">
            <v>Участок дороги</v>
          </cell>
          <cell r="F236" t="str">
            <v>Московская область</v>
          </cell>
          <cell r="G236">
            <v>0</v>
          </cell>
          <cell r="H236">
            <v>0</v>
          </cell>
        </row>
        <row r="237">
          <cell r="C237" t="str">
            <v>"Холмогоры"59</v>
          </cell>
          <cell r="D237" t="str">
            <v>Центральный</v>
          </cell>
          <cell r="E237" t="str">
            <v>Участок дороги</v>
          </cell>
          <cell r="F237" t="str">
            <v>Московская область</v>
          </cell>
          <cell r="G237">
            <v>0</v>
          </cell>
          <cell r="H237">
            <v>0</v>
          </cell>
        </row>
        <row r="238">
          <cell r="C238" t="str">
            <v>"Холмогоры"67</v>
          </cell>
          <cell r="D238" t="str">
            <v>Центральный</v>
          </cell>
          <cell r="E238" t="str">
            <v>Участок дороги</v>
          </cell>
          <cell r="F238" t="str">
            <v>Московская область</v>
          </cell>
          <cell r="G238">
            <v>0</v>
          </cell>
          <cell r="H238">
            <v>0</v>
          </cell>
        </row>
        <row r="239">
          <cell r="C239" t="str">
            <v>"Холмогоры"82</v>
          </cell>
          <cell r="D239" t="str">
            <v>Центральный</v>
          </cell>
          <cell r="E239" t="str">
            <v>Участок дороги</v>
          </cell>
          <cell r="F239" t="str">
            <v>Владимирская область</v>
          </cell>
          <cell r="G239">
            <v>0</v>
          </cell>
          <cell r="H239">
            <v>0</v>
          </cell>
        </row>
        <row r="240">
          <cell r="C240" t="str">
            <v>"Холмогоры"125</v>
          </cell>
          <cell r="D240" t="str">
            <v>Центральный</v>
          </cell>
          <cell r="E240" t="str">
            <v>Участок дороги</v>
          </cell>
          <cell r="F240" t="str">
            <v>Ярославская область</v>
          </cell>
          <cell r="G240">
            <v>0</v>
          </cell>
          <cell r="H240">
            <v>0</v>
          </cell>
        </row>
        <row r="241">
          <cell r="C241" t="str">
            <v>"Холмогоры"190</v>
          </cell>
          <cell r="D241" t="str">
            <v>Центральный</v>
          </cell>
          <cell r="E241" t="str">
            <v>Участок дороги</v>
          </cell>
          <cell r="F241" t="str">
            <v>Ярославская область</v>
          </cell>
          <cell r="G241">
            <v>0</v>
          </cell>
          <cell r="H241">
            <v>0</v>
          </cell>
        </row>
        <row r="242">
          <cell r="C242" t="str">
            <v>"Холмогоры"212</v>
          </cell>
          <cell r="D242" t="str">
            <v>Центральный</v>
          </cell>
          <cell r="E242" t="str">
            <v>Участок дороги</v>
          </cell>
          <cell r="F242" t="str">
            <v>Ярославская область</v>
          </cell>
          <cell r="G242">
            <v>0</v>
          </cell>
          <cell r="H242">
            <v>0</v>
          </cell>
        </row>
        <row r="243">
          <cell r="C243" t="str">
            <v>"Холмогоры"238</v>
          </cell>
          <cell r="D243" t="str">
            <v>Центральный</v>
          </cell>
          <cell r="E243" t="str">
            <v>Участок дороги</v>
          </cell>
          <cell r="F243" t="str">
            <v>Ярославская область</v>
          </cell>
          <cell r="G243">
            <v>0</v>
          </cell>
          <cell r="H243">
            <v>0</v>
          </cell>
        </row>
        <row r="244">
          <cell r="C244" t="str">
            <v>"Холмогоры"251</v>
          </cell>
          <cell r="D244" t="str">
            <v>Центральный</v>
          </cell>
          <cell r="E244" t="str">
            <v>Участок дороги</v>
          </cell>
          <cell r="F244" t="str">
            <v>Ярославская область</v>
          </cell>
          <cell r="G244">
            <v>0</v>
          </cell>
          <cell r="H244">
            <v>0</v>
          </cell>
        </row>
        <row r="245">
          <cell r="C245" t="str">
            <v>"Холмогоры"259</v>
          </cell>
          <cell r="D245" t="str">
            <v>Центральный</v>
          </cell>
          <cell r="E245" t="str">
            <v>Участок дороги</v>
          </cell>
          <cell r="F245" t="str">
            <v>Ярославская область</v>
          </cell>
          <cell r="G245">
            <v>0</v>
          </cell>
          <cell r="H245">
            <v>0</v>
          </cell>
        </row>
        <row r="246">
          <cell r="C246" t="str">
            <v>"Холмогоры"274</v>
          </cell>
          <cell r="D246" t="str">
            <v>Центральный</v>
          </cell>
          <cell r="E246" t="str">
            <v>Участок дороги</v>
          </cell>
          <cell r="F246" t="str">
            <v>Ярославская область</v>
          </cell>
          <cell r="G246">
            <v>0</v>
          </cell>
          <cell r="H246">
            <v>0</v>
          </cell>
        </row>
        <row r="247">
          <cell r="C247" t="str">
            <v>"Холмогоры"323</v>
          </cell>
          <cell r="D247" t="str">
            <v>Центральный</v>
          </cell>
          <cell r="E247" t="str">
            <v>Участок дороги</v>
          </cell>
          <cell r="F247" t="str">
            <v>Ярославская область</v>
          </cell>
          <cell r="G247">
            <v>0</v>
          </cell>
          <cell r="H247">
            <v>0</v>
          </cell>
        </row>
        <row r="248">
          <cell r="C248" t="str">
            <v>"Холмогоры"352</v>
          </cell>
          <cell r="D248" t="str">
            <v>Центральный</v>
          </cell>
          <cell r="E248" t="str">
            <v>Участок дороги</v>
          </cell>
          <cell r="F248" t="str">
            <v>Ярославская область</v>
          </cell>
          <cell r="G248">
            <v>0</v>
          </cell>
          <cell r="H248">
            <v>0</v>
          </cell>
        </row>
        <row r="249">
          <cell r="C249" t="str">
            <v>"Холмогоры"389</v>
          </cell>
          <cell r="D249" t="str">
            <v>Центральный</v>
          </cell>
          <cell r="E249" t="str">
            <v>Участок дороги</v>
          </cell>
          <cell r="F249" t="str">
            <v>Вологодская область</v>
          </cell>
          <cell r="G249">
            <v>0</v>
          </cell>
          <cell r="H249">
            <v>0</v>
          </cell>
        </row>
        <row r="250">
          <cell r="C250" t="str">
            <v>"Холмогоры"404</v>
          </cell>
          <cell r="D250" t="str">
            <v>Центральный</v>
          </cell>
          <cell r="E250" t="str">
            <v>Участок дороги</v>
          </cell>
          <cell r="F250" t="str">
            <v>Вологодская область</v>
          </cell>
          <cell r="G250">
            <v>0</v>
          </cell>
          <cell r="H250">
            <v>0</v>
          </cell>
        </row>
        <row r="251">
          <cell r="C251" t="str">
            <v>"Холмогоры"420</v>
          </cell>
          <cell r="D251" t="str">
            <v>Центральный</v>
          </cell>
          <cell r="E251" t="str">
            <v>Участок дороги</v>
          </cell>
          <cell r="F251" t="str">
            <v>Вологодская область</v>
          </cell>
          <cell r="G251">
            <v>0</v>
          </cell>
          <cell r="H251">
            <v>0</v>
          </cell>
        </row>
        <row r="252">
          <cell r="C252" t="str">
            <v>"Холмогоры"449</v>
          </cell>
          <cell r="D252" t="str">
            <v>Центральный</v>
          </cell>
          <cell r="E252" t="str">
            <v>Участок дороги</v>
          </cell>
          <cell r="F252" t="str">
            <v>Вологодская область</v>
          </cell>
          <cell r="G252">
            <v>0</v>
          </cell>
          <cell r="H252">
            <v>0</v>
          </cell>
        </row>
        <row r="253">
          <cell r="C253" t="str">
            <v>"Холмогоры"479</v>
          </cell>
          <cell r="D253" t="str">
            <v>Центральный</v>
          </cell>
          <cell r="E253" t="str">
            <v>Участок дороги</v>
          </cell>
          <cell r="F253" t="str">
            <v>Вологодская область</v>
          </cell>
          <cell r="G253">
            <v>0</v>
          </cell>
          <cell r="H253">
            <v>0</v>
          </cell>
        </row>
        <row r="254">
          <cell r="C254" t="str">
            <v>"Холмогоры"492</v>
          </cell>
          <cell r="D254" t="str">
            <v>Центральный</v>
          </cell>
          <cell r="E254" t="str">
            <v>Участок дороги</v>
          </cell>
          <cell r="F254" t="str">
            <v>Вологодская область</v>
          </cell>
          <cell r="G254">
            <v>0</v>
          </cell>
          <cell r="H254">
            <v>0</v>
          </cell>
        </row>
        <row r="255">
          <cell r="C255" t="str">
            <v>"Холмогоры"522</v>
          </cell>
          <cell r="D255" t="str">
            <v>Центральный</v>
          </cell>
          <cell r="E255" t="str">
            <v>Участок дороги</v>
          </cell>
          <cell r="F255" t="str">
            <v>Вологодская область</v>
          </cell>
          <cell r="G255">
            <v>0</v>
          </cell>
          <cell r="H255">
            <v>0</v>
          </cell>
        </row>
        <row r="256">
          <cell r="C256" t="str">
            <v>"Холмогоры"573</v>
          </cell>
          <cell r="D256" t="str">
            <v>Центральный</v>
          </cell>
          <cell r="E256" t="str">
            <v>Участок дороги</v>
          </cell>
          <cell r="F256" t="str">
            <v>Вологодская область</v>
          </cell>
          <cell r="G256">
            <v>0</v>
          </cell>
          <cell r="H256">
            <v>0</v>
          </cell>
        </row>
        <row r="257">
          <cell r="C257" t="str">
            <v>"Холмогоры"678</v>
          </cell>
          <cell r="D257" t="str">
            <v>Северо-Западный</v>
          </cell>
          <cell r="E257" t="str">
            <v>Участок дороги</v>
          </cell>
          <cell r="F257" t="str">
            <v>Архангельская область</v>
          </cell>
          <cell r="G257">
            <v>0</v>
          </cell>
          <cell r="H257">
            <v>0</v>
          </cell>
        </row>
        <row r="258">
          <cell r="C258" t="str">
            <v>"Холмогоры"737</v>
          </cell>
          <cell r="D258" t="str">
            <v>Северо-Западный</v>
          </cell>
          <cell r="E258" t="str">
            <v>Участок дороги</v>
          </cell>
          <cell r="F258" t="str">
            <v>Архангельская область</v>
          </cell>
          <cell r="G258">
            <v>0</v>
          </cell>
          <cell r="H258">
            <v>0</v>
          </cell>
        </row>
        <row r="259">
          <cell r="C259" t="str">
            <v>"Холмогоры"812</v>
          </cell>
          <cell r="D259" t="str">
            <v>Северо-Западный</v>
          </cell>
          <cell r="E259" t="str">
            <v>Участок дороги</v>
          </cell>
          <cell r="F259" t="str">
            <v>Архангельская область</v>
          </cell>
          <cell r="G259">
            <v>0</v>
          </cell>
          <cell r="H259">
            <v>0</v>
          </cell>
        </row>
        <row r="260">
          <cell r="C260" t="str">
            <v>"Холмогоры"877</v>
          </cell>
          <cell r="D260" t="str">
            <v>Северо-Западный</v>
          </cell>
          <cell r="E260" t="str">
            <v>Участок дороги</v>
          </cell>
          <cell r="F260" t="str">
            <v>Архангельская область</v>
          </cell>
          <cell r="G260">
            <v>0</v>
          </cell>
          <cell r="H260">
            <v>0</v>
          </cell>
        </row>
        <row r="261">
          <cell r="C261" t="str">
            <v>"Холмогоры"980</v>
          </cell>
          <cell r="D261" t="str">
            <v>Северо-Западный</v>
          </cell>
          <cell r="E261" t="str">
            <v>Участок дороги</v>
          </cell>
          <cell r="F261" t="str">
            <v>Архангельская область</v>
          </cell>
          <cell r="G261">
            <v>0</v>
          </cell>
          <cell r="H261">
            <v>0</v>
          </cell>
        </row>
        <row r="262">
          <cell r="C262" t="str">
            <v>"Холмогоры"1118</v>
          </cell>
          <cell r="D262" t="str">
            <v>Северо-Западный</v>
          </cell>
          <cell r="E262" t="str">
            <v>Участок дороги</v>
          </cell>
          <cell r="F262" t="str">
            <v>Архангельская область</v>
          </cell>
          <cell r="G262">
            <v>0</v>
          </cell>
          <cell r="H262">
            <v>0</v>
          </cell>
        </row>
        <row r="263">
          <cell r="C263" t="str">
            <v>"Холмогоры"1171</v>
          </cell>
          <cell r="D263" t="str">
            <v>Северо-Западный</v>
          </cell>
          <cell r="E263" t="str">
            <v>Участок дороги</v>
          </cell>
          <cell r="F263" t="str">
            <v>Архангельская область</v>
          </cell>
          <cell r="G263">
            <v>0</v>
          </cell>
          <cell r="H263">
            <v>0</v>
          </cell>
        </row>
        <row r="264">
          <cell r="C264" t="str">
            <v>"Холмогоры"1226</v>
          </cell>
          <cell r="D264" t="str">
            <v>Северо-Западный</v>
          </cell>
          <cell r="E264" t="str">
            <v>Участок дороги</v>
          </cell>
          <cell r="F264" t="str">
            <v>Архангельская область</v>
          </cell>
          <cell r="G264">
            <v>0</v>
          </cell>
          <cell r="H264">
            <v>0</v>
          </cell>
        </row>
        <row r="265">
          <cell r="C265" t="str">
            <v>"Холмогоры"1251</v>
          </cell>
          <cell r="D265" t="str">
            <v>Северо-Западный</v>
          </cell>
          <cell r="E265" t="str">
            <v>Участок дороги</v>
          </cell>
          <cell r="F265" t="str">
            <v>Архангельская область</v>
          </cell>
          <cell r="G265">
            <v>0</v>
          </cell>
          <cell r="H265">
            <v>0</v>
          </cell>
        </row>
        <row r="266">
          <cell r="C266" t="str">
            <v>"Холмогоры"1286</v>
          </cell>
          <cell r="D266" t="str">
            <v>Северо-Западный</v>
          </cell>
          <cell r="E266" t="str">
            <v>Участок дороги</v>
          </cell>
          <cell r="F266" t="str">
            <v>Архангельская область</v>
          </cell>
          <cell r="G266">
            <v>0</v>
          </cell>
          <cell r="H266">
            <v>0</v>
          </cell>
        </row>
        <row r="267">
          <cell r="C267" t="str">
            <v>"Холмогоры" - под. к г. Кострома0</v>
          </cell>
          <cell r="D267" t="str">
            <v>Центральный</v>
          </cell>
          <cell r="E267" t="str">
            <v>Участок дороги</v>
          </cell>
          <cell r="F267" t="str">
            <v>Костромская область</v>
          </cell>
          <cell r="G267">
            <v>0</v>
          </cell>
          <cell r="H267">
            <v>0</v>
          </cell>
        </row>
        <row r="268">
          <cell r="C268" t="str">
            <v>"Холмогоры" - под. к г. Кострома25</v>
          </cell>
          <cell r="D268" t="str">
            <v>Центральный</v>
          </cell>
          <cell r="E268" t="str">
            <v>Участок дороги</v>
          </cell>
          <cell r="F268" t="str">
            <v>Костромская область</v>
          </cell>
          <cell r="G268">
            <v>0</v>
          </cell>
          <cell r="H268">
            <v>0</v>
          </cell>
        </row>
        <row r="269">
          <cell r="C269" t="str">
            <v>"Холмогоры" - под. к г. Кострома70</v>
          </cell>
          <cell r="D269" t="str">
            <v>Центральный</v>
          </cell>
          <cell r="E269" t="str">
            <v>Участок дороги</v>
          </cell>
          <cell r="F269" t="str">
            <v>Костромская область</v>
          </cell>
          <cell r="G269">
            <v>0</v>
          </cell>
          <cell r="H269">
            <v>0</v>
          </cell>
        </row>
        <row r="270">
          <cell r="C270" t="str">
            <v>"Московское малое кольцо"0</v>
          </cell>
          <cell r="D270" t="str">
            <v>Центральный</v>
          </cell>
          <cell r="E270" t="str">
            <v>Участок дороги</v>
          </cell>
          <cell r="F270" t="str">
            <v>Московская область</v>
          </cell>
          <cell r="G270">
            <v>0</v>
          </cell>
          <cell r="H270">
            <v>0</v>
          </cell>
        </row>
        <row r="271">
          <cell r="C271" t="str">
            <v>"Московское малое кольцо"15</v>
          </cell>
          <cell r="D271" t="str">
            <v>Центральный</v>
          </cell>
          <cell r="E271" t="str">
            <v>Участок дороги</v>
          </cell>
          <cell r="F271" t="str">
            <v>Московская область</v>
          </cell>
          <cell r="G271">
            <v>0</v>
          </cell>
          <cell r="H271">
            <v>0</v>
          </cell>
        </row>
        <row r="272">
          <cell r="C272" t="str">
            <v>"Московское малое кольцо"26</v>
          </cell>
          <cell r="D272" t="str">
            <v>Центральный</v>
          </cell>
          <cell r="E272" t="str">
            <v>Участок дороги</v>
          </cell>
          <cell r="F272" t="str">
            <v>Московская область</v>
          </cell>
          <cell r="G272">
            <v>0</v>
          </cell>
          <cell r="H272">
            <v>0</v>
          </cell>
        </row>
        <row r="273">
          <cell r="C273" t="str">
            <v>"Московское малое кольцо"30</v>
          </cell>
          <cell r="D273" t="str">
            <v>Центральный</v>
          </cell>
          <cell r="E273" t="str">
            <v>Участок дороги</v>
          </cell>
          <cell r="F273" t="str">
            <v>Московская область</v>
          </cell>
          <cell r="G273">
            <v>0</v>
          </cell>
          <cell r="H273">
            <v>0</v>
          </cell>
        </row>
        <row r="274">
          <cell r="C274" t="str">
            <v>"Московское малое кольцо"38</v>
          </cell>
          <cell r="D274" t="str">
            <v>Центральный</v>
          </cell>
          <cell r="E274" t="str">
            <v>Участок дороги</v>
          </cell>
          <cell r="F274" t="str">
            <v>Московская область</v>
          </cell>
          <cell r="G274">
            <v>0</v>
          </cell>
          <cell r="H274">
            <v>0</v>
          </cell>
        </row>
        <row r="275">
          <cell r="C275" t="str">
            <v>"Московское малое кольцо"50</v>
          </cell>
          <cell r="D275" t="str">
            <v>Центральный</v>
          </cell>
          <cell r="E275" t="str">
            <v>Участок дороги</v>
          </cell>
          <cell r="F275" t="str">
            <v>Московская область</v>
          </cell>
          <cell r="G275">
            <v>0</v>
          </cell>
          <cell r="H275">
            <v>0</v>
          </cell>
        </row>
        <row r="276">
          <cell r="C276" t="str">
            <v>"Московское малое кольцо"59</v>
          </cell>
          <cell r="D276" t="str">
            <v>Центральный</v>
          </cell>
          <cell r="E276" t="str">
            <v>Участок дороги</v>
          </cell>
          <cell r="F276" t="str">
            <v>Московская область</v>
          </cell>
          <cell r="G276">
            <v>0</v>
          </cell>
          <cell r="H276">
            <v>0</v>
          </cell>
        </row>
        <row r="277">
          <cell r="C277" t="str">
            <v>"Московское малое кольцо"75</v>
          </cell>
          <cell r="D277" t="str">
            <v>Центральный</v>
          </cell>
          <cell r="E277" t="str">
            <v>Участок дороги</v>
          </cell>
          <cell r="F277" t="str">
            <v>Московская область</v>
          </cell>
          <cell r="G277">
            <v>0</v>
          </cell>
          <cell r="H277">
            <v>0</v>
          </cell>
        </row>
        <row r="278">
          <cell r="C278" t="str">
            <v>"Московское малое кольцо"80</v>
          </cell>
          <cell r="D278" t="str">
            <v>Центральный</v>
          </cell>
          <cell r="E278" t="str">
            <v>Участок дороги</v>
          </cell>
          <cell r="F278" t="str">
            <v>Московская область</v>
          </cell>
          <cell r="G278">
            <v>0</v>
          </cell>
          <cell r="H278">
            <v>0</v>
          </cell>
        </row>
        <row r="279">
          <cell r="C279" t="str">
            <v>"Московское малое кольцо"97</v>
          </cell>
          <cell r="D279" t="str">
            <v>Центральный</v>
          </cell>
          <cell r="E279" t="str">
            <v>Участок дороги</v>
          </cell>
          <cell r="F279" t="str">
            <v>Московская область</v>
          </cell>
          <cell r="G279">
            <v>0</v>
          </cell>
          <cell r="H279">
            <v>0</v>
          </cell>
        </row>
        <row r="280">
          <cell r="C280" t="str">
            <v>"Московское малое кольцо"113</v>
          </cell>
          <cell r="D280" t="str">
            <v>Центральный</v>
          </cell>
          <cell r="E280" t="str">
            <v>Участок дороги</v>
          </cell>
          <cell r="F280" t="str">
            <v>Московская область</v>
          </cell>
          <cell r="G280">
            <v>0</v>
          </cell>
          <cell r="H280">
            <v>0</v>
          </cell>
        </row>
        <row r="281">
          <cell r="C281" t="str">
            <v>"Московское малое кольцо"124</v>
          </cell>
          <cell r="D281" t="str">
            <v>Центральный</v>
          </cell>
          <cell r="E281" t="str">
            <v>Участок дороги</v>
          </cell>
          <cell r="F281" t="str">
            <v>Московская область</v>
          </cell>
          <cell r="G281">
            <v>0</v>
          </cell>
          <cell r="H281">
            <v>0</v>
          </cell>
        </row>
        <row r="282">
          <cell r="C282" t="str">
            <v>"Московское малое кольцо"130</v>
          </cell>
          <cell r="D282" t="str">
            <v>Центральный</v>
          </cell>
          <cell r="E282" t="str">
            <v>Участок дороги</v>
          </cell>
          <cell r="F282" t="str">
            <v>Московская область</v>
          </cell>
          <cell r="G282">
            <v>0</v>
          </cell>
          <cell r="H282">
            <v>0</v>
          </cell>
        </row>
        <row r="283">
          <cell r="C283" t="str">
            <v>"Московское малое кольцо"152</v>
          </cell>
          <cell r="D283" t="str">
            <v>Центральный</v>
          </cell>
          <cell r="E283" t="str">
            <v>Участок дороги</v>
          </cell>
          <cell r="F283" t="str">
            <v>Московская область</v>
          </cell>
          <cell r="G283">
            <v>0</v>
          </cell>
          <cell r="H283">
            <v>0</v>
          </cell>
        </row>
        <row r="284">
          <cell r="C284" t="str">
            <v>"Московское малое кольцо"154</v>
          </cell>
          <cell r="D284" t="str">
            <v>Центральный</v>
          </cell>
          <cell r="E284" t="str">
            <v>Участок дороги</v>
          </cell>
          <cell r="F284" t="str">
            <v>Московская область</v>
          </cell>
          <cell r="G284">
            <v>0</v>
          </cell>
          <cell r="H284">
            <v>0</v>
          </cell>
        </row>
        <row r="285">
          <cell r="C285" t="str">
            <v>"Московское малое кольцо"172</v>
          </cell>
          <cell r="D285" t="str">
            <v>Центральный</v>
          </cell>
          <cell r="E285" t="str">
            <v>Участок дороги</v>
          </cell>
          <cell r="F285" t="str">
            <v>Московская область</v>
          </cell>
          <cell r="G285">
            <v>0</v>
          </cell>
          <cell r="H285">
            <v>0</v>
          </cell>
        </row>
        <row r="286">
          <cell r="C286" t="str">
            <v>"Московское малое кольцо"182</v>
          </cell>
          <cell r="D286" t="str">
            <v>Центральный</v>
          </cell>
          <cell r="E286" t="str">
            <v>Участок дороги</v>
          </cell>
          <cell r="F286" t="str">
            <v>Московская область</v>
          </cell>
          <cell r="G286">
            <v>0</v>
          </cell>
          <cell r="H286">
            <v>0</v>
          </cell>
        </row>
        <row r="287">
          <cell r="C287" t="str">
            <v>"Московское малое кольцо"195</v>
          </cell>
          <cell r="D287" t="str">
            <v>Центральный</v>
          </cell>
          <cell r="E287" t="str">
            <v>Участок дороги</v>
          </cell>
          <cell r="F287" t="str">
            <v>Московская область</v>
          </cell>
          <cell r="G287">
            <v>0</v>
          </cell>
          <cell r="H287">
            <v>0</v>
          </cell>
        </row>
        <row r="288">
          <cell r="C288" t="str">
            <v>"Московское малое кольцо"198</v>
          </cell>
          <cell r="D288" t="str">
            <v>Центральный</v>
          </cell>
          <cell r="E288" t="str">
            <v>Участок дороги</v>
          </cell>
          <cell r="F288" t="str">
            <v>Московская область</v>
          </cell>
          <cell r="G288">
            <v>0</v>
          </cell>
          <cell r="H288">
            <v>0</v>
          </cell>
        </row>
        <row r="289">
          <cell r="C289" t="str">
            <v>"Московское малое кольцо"216</v>
          </cell>
          <cell r="D289" t="str">
            <v>Центральный</v>
          </cell>
          <cell r="E289" t="str">
            <v>Участок дороги</v>
          </cell>
          <cell r="F289" t="str">
            <v>Московская область</v>
          </cell>
          <cell r="G289">
            <v>0</v>
          </cell>
          <cell r="H289">
            <v>0</v>
          </cell>
        </row>
        <row r="290">
          <cell r="C290" t="str">
            <v>"Московское малое кольцо"219</v>
          </cell>
          <cell r="D290" t="str">
            <v>Центральный</v>
          </cell>
          <cell r="E290" t="str">
            <v>Участок дороги</v>
          </cell>
          <cell r="F290" t="str">
            <v>Московская область</v>
          </cell>
          <cell r="G290">
            <v>0</v>
          </cell>
          <cell r="H290">
            <v>0</v>
          </cell>
        </row>
        <row r="291">
          <cell r="C291" t="str">
            <v>"Московское малое кольцо"224</v>
          </cell>
          <cell r="D291" t="str">
            <v>Центральный</v>
          </cell>
          <cell r="E291" t="str">
            <v>Участок дороги</v>
          </cell>
          <cell r="F291" t="str">
            <v>Московская область</v>
          </cell>
          <cell r="G291">
            <v>0</v>
          </cell>
          <cell r="H291">
            <v>0</v>
          </cell>
        </row>
        <row r="292">
          <cell r="C292" t="str">
            <v>"Московское малое кольцо"229</v>
          </cell>
          <cell r="D292" t="str">
            <v>Центральный</v>
          </cell>
          <cell r="E292" t="str">
            <v>Участок дороги</v>
          </cell>
          <cell r="F292" t="str">
            <v>Московская область</v>
          </cell>
          <cell r="G292">
            <v>0</v>
          </cell>
          <cell r="H292">
            <v>0</v>
          </cell>
        </row>
        <row r="293">
          <cell r="C293" t="str">
            <v>"Московское малое кольцо"232</v>
          </cell>
          <cell r="D293" t="str">
            <v>Центральный</v>
          </cell>
          <cell r="E293" t="str">
            <v>Участок дороги</v>
          </cell>
          <cell r="F293" t="str">
            <v>Московская область</v>
          </cell>
          <cell r="G293">
            <v>0</v>
          </cell>
          <cell r="H293">
            <v>0</v>
          </cell>
        </row>
        <row r="294">
          <cell r="C294" t="str">
            <v>"Московское малое кольцо"237</v>
          </cell>
          <cell r="D294" t="str">
            <v>Центральный</v>
          </cell>
          <cell r="E294" t="str">
            <v>Участок дороги</v>
          </cell>
          <cell r="F294" t="str">
            <v>Московская область</v>
          </cell>
          <cell r="G294">
            <v>0</v>
          </cell>
          <cell r="H294">
            <v>0</v>
          </cell>
        </row>
        <row r="295">
          <cell r="C295" t="str">
            <v>"Московское малое кольцо"254</v>
          </cell>
          <cell r="D295" t="str">
            <v>Центральный</v>
          </cell>
          <cell r="E295" t="str">
            <v>Участок дороги</v>
          </cell>
          <cell r="F295" t="str">
            <v>Московская область</v>
          </cell>
          <cell r="G295">
            <v>0</v>
          </cell>
          <cell r="H295">
            <v>0</v>
          </cell>
        </row>
        <row r="296">
          <cell r="C296" t="str">
            <v>"Московское малое кольцо"269</v>
          </cell>
          <cell r="D296" t="str">
            <v>Центральный</v>
          </cell>
          <cell r="E296" t="str">
            <v>Участок дороги</v>
          </cell>
          <cell r="F296" t="str">
            <v>Московская область</v>
          </cell>
          <cell r="G296">
            <v>0</v>
          </cell>
          <cell r="H296">
            <v>0</v>
          </cell>
        </row>
        <row r="297">
          <cell r="C297" t="str">
            <v>"Московское малое кольцо"274</v>
          </cell>
          <cell r="D297" t="str">
            <v>Центральный</v>
          </cell>
          <cell r="E297" t="str">
            <v>Участок дороги</v>
          </cell>
          <cell r="F297" t="str">
            <v>Московская область</v>
          </cell>
          <cell r="G297">
            <v>0</v>
          </cell>
          <cell r="H297">
            <v>0</v>
          </cell>
        </row>
        <row r="298">
          <cell r="C298" t="str">
            <v>"Московское малое кольцо"293</v>
          </cell>
          <cell r="D298" t="str">
            <v>Центральный</v>
          </cell>
          <cell r="E298" t="str">
            <v>Участок дороги</v>
          </cell>
          <cell r="F298" t="str">
            <v>Московская область</v>
          </cell>
          <cell r="G298">
            <v>0</v>
          </cell>
          <cell r="H298">
            <v>0</v>
          </cell>
        </row>
        <row r="299">
          <cell r="C299" t="str">
            <v>"Московское малое кольцо"301</v>
          </cell>
          <cell r="D299" t="str">
            <v>Центральный</v>
          </cell>
          <cell r="E299" t="str">
            <v>Участок дороги</v>
          </cell>
          <cell r="F299" t="str">
            <v>Московская область</v>
          </cell>
          <cell r="G299">
            <v>0</v>
          </cell>
          <cell r="H299">
            <v>0</v>
          </cell>
        </row>
        <row r="300">
          <cell r="C300" t="str">
            <v>"Московское малое кольцо"315</v>
          </cell>
          <cell r="D300" t="str">
            <v>Центральный</v>
          </cell>
          <cell r="E300" t="str">
            <v>Участок дороги</v>
          </cell>
          <cell r="F300" t="str">
            <v>Московская область</v>
          </cell>
          <cell r="G300">
            <v>0</v>
          </cell>
          <cell r="H300">
            <v>0</v>
          </cell>
        </row>
        <row r="301">
          <cell r="C301" t="str">
            <v>"Московское малое кольцо"326</v>
          </cell>
          <cell r="D301" t="str">
            <v>Центральный</v>
          </cell>
          <cell r="E301" t="str">
            <v>Участок дороги</v>
          </cell>
          <cell r="F301" t="str">
            <v>Московская область</v>
          </cell>
          <cell r="G301">
            <v>0</v>
          </cell>
          <cell r="H301">
            <v>0</v>
          </cell>
        </row>
        <row r="302">
          <cell r="C302" t="str">
            <v>"Московское малое кольцо"329</v>
          </cell>
          <cell r="D302" t="str">
            <v>Центральный</v>
          </cell>
          <cell r="E302" t="str">
            <v>Участок дороги</v>
          </cell>
          <cell r="F302" t="str">
            <v>Московская область</v>
          </cell>
          <cell r="G302">
            <v>0</v>
          </cell>
          <cell r="H302">
            <v>0</v>
          </cell>
        </row>
        <row r="303">
          <cell r="C303" t="str">
            <v>"Московское малое кольцо"334</v>
          </cell>
          <cell r="D303" t="str">
            <v>Центральный</v>
          </cell>
          <cell r="E303" t="str">
            <v>Участок дороги</v>
          </cell>
          <cell r="F303" t="str">
            <v>Московская область</v>
          </cell>
          <cell r="G303">
            <v>0</v>
          </cell>
          <cell r="H303">
            <v>0</v>
          </cell>
        </row>
        <row r="304">
          <cell r="C304" t="str">
            <v>"Московское малое кольцо"336</v>
          </cell>
          <cell r="D304" t="str">
            <v>Центральный</v>
          </cell>
          <cell r="E304" t="str">
            <v>Участок дороги</v>
          </cell>
          <cell r="F304" t="str">
            <v>Московская область</v>
          </cell>
          <cell r="G304">
            <v>0</v>
          </cell>
          <cell r="H304">
            <v>0</v>
          </cell>
        </row>
        <row r="305">
          <cell r="C305" t="str">
            <v>"Украина"0</v>
          </cell>
          <cell r="D305" t="str">
            <v>Центральный</v>
          </cell>
          <cell r="E305" t="str">
            <v>Участок дороги</v>
          </cell>
          <cell r="F305" t="str">
            <v>Московская область</v>
          </cell>
          <cell r="G305">
            <v>0</v>
          </cell>
          <cell r="H305">
            <v>0</v>
          </cell>
        </row>
        <row r="306">
          <cell r="C306" t="str">
            <v>"Украина"12</v>
          </cell>
          <cell r="D306" t="str">
            <v>Центральный</v>
          </cell>
          <cell r="E306" t="str">
            <v>Участок дороги</v>
          </cell>
          <cell r="F306" t="str">
            <v>Московская область</v>
          </cell>
          <cell r="G306">
            <v>0</v>
          </cell>
          <cell r="H306">
            <v>0</v>
          </cell>
        </row>
        <row r="307">
          <cell r="C307" t="str">
            <v>"Украина"20</v>
          </cell>
          <cell r="D307" t="str">
            <v>Центральный</v>
          </cell>
          <cell r="E307" t="str">
            <v>Участок дороги</v>
          </cell>
          <cell r="F307" t="str">
            <v>Московская область</v>
          </cell>
          <cell r="G307">
            <v>0</v>
          </cell>
          <cell r="H307">
            <v>0</v>
          </cell>
        </row>
        <row r="308">
          <cell r="C308" t="str">
            <v>"Украина"28</v>
          </cell>
          <cell r="D308" t="str">
            <v>Центральный</v>
          </cell>
          <cell r="E308" t="str">
            <v>Участок дороги</v>
          </cell>
          <cell r="F308" t="str">
            <v>Московская область</v>
          </cell>
          <cell r="G308">
            <v>0</v>
          </cell>
          <cell r="H308">
            <v>0</v>
          </cell>
        </row>
        <row r="309">
          <cell r="C309" t="str">
            <v>"Украина"36</v>
          </cell>
          <cell r="D309" t="str">
            <v>Центральный</v>
          </cell>
          <cell r="E309" t="str">
            <v>Участок дороги</v>
          </cell>
          <cell r="F309" t="str">
            <v>Московская область</v>
          </cell>
          <cell r="G309">
            <v>0</v>
          </cell>
          <cell r="H309">
            <v>0</v>
          </cell>
        </row>
        <row r="310">
          <cell r="C310" t="str">
            <v>"Украина"41</v>
          </cell>
          <cell r="D310" t="str">
            <v>Центральный</v>
          </cell>
          <cell r="E310" t="str">
            <v>Участок дороги</v>
          </cell>
          <cell r="F310" t="str">
            <v>Московская область</v>
          </cell>
          <cell r="G310">
            <v>0</v>
          </cell>
          <cell r="H310">
            <v>0</v>
          </cell>
        </row>
        <row r="311">
          <cell r="C311" t="str">
            <v>"Украина"47</v>
          </cell>
          <cell r="D311" t="str">
            <v>Центральный</v>
          </cell>
          <cell r="E311" t="str">
            <v>Участок дороги</v>
          </cell>
          <cell r="F311" t="str">
            <v>Московская область</v>
          </cell>
          <cell r="G311">
            <v>0</v>
          </cell>
          <cell r="H311">
            <v>0</v>
          </cell>
        </row>
        <row r="312">
          <cell r="C312" t="str">
            <v>"Украина"56</v>
          </cell>
          <cell r="D312" t="str">
            <v>Центральный</v>
          </cell>
          <cell r="E312" t="str">
            <v>Участок дороги</v>
          </cell>
          <cell r="F312" t="str">
            <v>Московская область</v>
          </cell>
          <cell r="G312">
            <v>0</v>
          </cell>
          <cell r="H312">
            <v>0</v>
          </cell>
        </row>
        <row r="313">
          <cell r="C313" t="str">
            <v>"Украина"81</v>
          </cell>
          <cell r="D313" t="str">
            <v>Центральный</v>
          </cell>
          <cell r="E313" t="str">
            <v>Участок дороги</v>
          </cell>
          <cell r="F313" t="str">
            <v>Калужская область</v>
          </cell>
          <cell r="G313">
            <v>0</v>
          </cell>
          <cell r="H313">
            <v>0</v>
          </cell>
        </row>
        <row r="314">
          <cell r="C314" t="str">
            <v>"Украина"92</v>
          </cell>
          <cell r="D314" t="str">
            <v>Центральный</v>
          </cell>
          <cell r="E314" t="str">
            <v>Участок дороги</v>
          </cell>
          <cell r="F314" t="str">
            <v>Калужская область</v>
          </cell>
          <cell r="G314">
            <v>0</v>
          </cell>
          <cell r="H314">
            <v>0</v>
          </cell>
        </row>
        <row r="315">
          <cell r="C315" t="str">
            <v>"Украина"114</v>
          </cell>
          <cell r="D315" t="str">
            <v>Центральный</v>
          </cell>
          <cell r="E315" t="str">
            <v>Участок дороги</v>
          </cell>
          <cell r="F315" t="str">
            <v>Калужская область</v>
          </cell>
          <cell r="G315">
            <v>0</v>
          </cell>
          <cell r="H315">
            <v>0</v>
          </cell>
        </row>
        <row r="316">
          <cell r="C316" t="str">
            <v>"Украина"158</v>
          </cell>
          <cell r="D316" t="str">
            <v>Центральный</v>
          </cell>
          <cell r="E316" t="str">
            <v>Участок дороги</v>
          </cell>
          <cell r="F316" t="str">
            <v>Калужская область</v>
          </cell>
          <cell r="G316">
            <v>0</v>
          </cell>
          <cell r="H316">
            <v>0</v>
          </cell>
        </row>
        <row r="317">
          <cell r="C317" t="str">
            <v>"Украина"168</v>
          </cell>
          <cell r="D317" t="str">
            <v>Центральный</v>
          </cell>
          <cell r="E317" t="str">
            <v>Участок дороги</v>
          </cell>
          <cell r="F317" t="str">
            <v>Калужская область</v>
          </cell>
          <cell r="G317">
            <v>0</v>
          </cell>
          <cell r="H317">
            <v>0</v>
          </cell>
        </row>
        <row r="318">
          <cell r="C318" t="str">
            <v>"Украина"190</v>
          </cell>
          <cell r="D318" t="str">
            <v>Центральный</v>
          </cell>
          <cell r="E318" t="str">
            <v>Участок дороги</v>
          </cell>
          <cell r="F318" t="str">
            <v>Калужская область</v>
          </cell>
          <cell r="G318">
            <v>0</v>
          </cell>
          <cell r="H318">
            <v>0</v>
          </cell>
        </row>
        <row r="319">
          <cell r="C319" t="str">
            <v>"Украина"235</v>
          </cell>
          <cell r="D319" t="str">
            <v>Центральный</v>
          </cell>
          <cell r="E319" t="str">
            <v>Участок дороги</v>
          </cell>
          <cell r="F319" t="str">
            <v>Калужская область</v>
          </cell>
          <cell r="G319">
            <v>0</v>
          </cell>
          <cell r="H319">
            <v>0</v>
          </cell>
        </row>
        <row r="320">
          <cell r="C320" t="str">
            <v>"Украина"260</v>
          </cell>
          <cell r="D320" t="str">
            <v>Центральный</v>
          </cell>
          <cell r="E320" t="str">
            <v>Участок дороги</v>
          </cell>
          <cell r="F320" t="str">
            <v>Калужская область</v>
          </cell>
          <cell r="G320">
            <v>0</v>
          </cell>
          <cell r="H320">
            <v>0</v>
          </cell>
        </row>
        <row r="321">
          <cell r="C321" t="str">
            <v>"Украина"292</v>
          </cell>
          <cell r="D321" t="str">
            <v>Центральный</v>
          </cell>
          <cell r="E321" t="str">
            <v>Участок дороги</v>
          </cell>
          <cell r="F321" t="str">
            <v>Калужская область</v>
          </cell>
          <cell r="G321">
            <v>0</v>
          </cell>
          <cell r="H321">
            <v>0</v>
          </cell>
        </row>
        <row r="322">
          <cell r="C322" t="str">
            <v>"Украина"314</v>
          </cell>
          <cell r="D322" t="str">
            <v>Центральный</v>
          </cell>
          <cell r="E322" t="str">
            <v>Участок дороги</v>
          </cell>
          <cell r="F322" t="str">
            <v>Калужская область</v>
          </cell>
          <cell r="G322">
            <v>0</v>
          </cell>
          <cell r="H322">
            <v>0</v>
          </cell>
        </row>
        <row r="323">
          <cell r="C323" t="str">
            <v>"Украина"357</v>
          </cell>
          <cell r="D323" t="str">
            <v>Центральный</v>
          </cell>
          <cell r="E323" t="str">
            <v>Участок дороги</v>
          </cell>
          <cell r="F323" t="str">
            <v>Брянская область</v>
          </cell>
          <cell r="G323">
            <v>0</v>
          </cell>
          <cell r="H323">
            <v>0</v>
          </cell>
        </row>
        <row r="324">
          <cell r="C324" t="str">
            <v>"Украина"398</v>
          </cell>
          <cell r="D324" t="str">
            <v>Центральный</v>
          </cell>
          <cell r="E324" t="str">
            <v>Участок дороги</v>
          </cell>
          <cell r="F324" t="str">
            <v>Брянская область</v>
          </cell>
          <cell r="G324">
            <v>0</v>
          </cell>
          <cell r="H324">
            <v>0</v>
          </cell>
        </row>
        <row r="325">
          <cell r="C325" t="str">
            <v>"Украина"431</v>
          </cell>
          <cell r="D325" t="str">
            <v>Центральный</v>
          </cell>
          <cell r="E325" t="str">
            <v>Участок дороги</v>
          </cell>
          <cell r="F325" t="str">
            <v>Брянская область</v>
          </cell>
          <cell r="G325">
            <v>0</v>
          </cell>
          <cell r="H325">
            <v>0</v>
          </cell>
        </row>
        <row r="326">
          <cell r="C326" t="str">
            <v>"Украина"453</v>
          </cell>
          <cell r="D326" t="str">
            <v>Центральный</v>
          </cell>
          <cell r="E326" t="str">
            <v>Участок дороги</v>
          </cell>
          <cell r="F326" t="str">
            <v>Брянская область</v>
          </cell>
          <cell r="G326">
            <v>0</v>
          </cell>
          <cell r="H326">
            <v>0</v>
          </cell>
        </row>
        <row r="327">
          <cell r="C327" t="str">
            <v>"Украина"481</v>
          </cell>
          <cell r="D327" t="str">
            <v>Центральный</v>
          </cell>
          <cell r="E327" t="str">
            <v>Участок дороги</v>
          </cell>
          <cell r="F327" t="str">
            <v>Курская область</v>
          </cell>
          <cell r="G327">
            <v>0</v>
          </cell>
          <cell r="H327">
            <v>0</v>
          </cell>
        </row>
        <row r="328">
          <cell r="C328" t="str">
            <v>Дмитровское шоссе0</v>
          </cell>
          <cell r="D328" t="str">
            <v>Центральный</v>
          </cell>
          <cell r="E328" t="str">
            <v>Участок дороги</v>
          </cell>
          <cell r="F328" t="str">
            <v>Московская область</v>
          </cell>
          <cell r="G328">
            <v>0</v>
          </cell>
          <cell r="H328">
            <v>0</v>
          </cell>
        </row>
        <row r="329">
          <cell r="C329" t="str">
            <v>Дмитровское шоссе9</v>
          </cell>
          <cell r="D329" t="str">
            <v>Центральный</v>
          </cell>
          <cell r="E329" t="str">
            <v>Участок дороги</v>
          </cell>
          <cell r="F329" t="str">
            <v>Московская область</v>
          </cell>
          <cell r="G329">
            <v>0</v>
          </cell>
          <cell r="H329">
            <v>0</v>
          </cell>
        </row>
        <row r="330">
          <cell r="C330" t="str">
            <v>Дмитровское шоссе13</v>
          </cell>
          <cell r="D330" t="str">
            <v>Центральный</v>
          </cell>
          <cell r="E330" t="str">
            <v>Участок дороги</v>
          </cell>
          <cell r="F330" t="str">
            <v>Московская область</v>
          </cell>
          <cell r="G330">
            <v>0</v>
          </cell>
          <cell r="H330">
            <v>0</v>
          </cell>
        </row>
        <row r="331">
          <cell r="C331" t="str">
            <v>Дмитровское шоссе24</v>
          </cell>
          <cell r="D331" t="str">
            <v>Центральный</v>
          </cell>
          <cell r="E331" t="str">
            <v>Участок дороги</v>
          </cell>
          <cell r="F331" t="str">
            <v>Московская область</v>
          </cell>
          <cell r="G331">
            <v>0</v>
          </cell>
          <cell r="H331">
            <v>0</v>
          </cell>
        </row>
        <row r="332">
          <cell r="C332" t="str">
            <v>Дмитровское шоссе37</v>
          </cell>
          <cell r="D332" t="str">
            <v>Центральный</v>
          </cell>
          <cell r="E332" t="str">
            <v>Участок дороги</v>
          </cell>
          <cell r="F332" t="str">
            <v>Московская область</v>
          </cell>
          <cell r="G332">
            <v>0</v>
          </cell>
          <cell r="H332">
            <v>0</v>
          </cell>
        </row>
        <row r="333">
          <cell r="C333" t="str">
            <v>Дмитровское шоссе41</v>
          </cell>
          <cell r="D333" t="str">
            <v>Центральный</v>
          </cell>
          <cell r="E333" t="str">
            <v>Участок дороги</v>
          </cell>
          <cell r="F333" t="str">
            <v>Московская область</v>
          </cell>
          <cell r="G333">
            <v>0</v>
          </cell>
          <cell r="H333">
            <v>0</v>
          </cell>
        </row>
        <row r="334">
          <cell r="C334" t="str">
            <v>Дмитровское шоссе46</v>
          </cell>
          <cell r="D334" t="str">
            <v>Центральный</v>
          </cell>
          <cell r="E334" t="str">
            <v>Участок дороги</v>
          </cell>
          <cell r="F334" t="str">
            <v>Московская область</v>
          </cell>
          <cell r="G334">
            <v>0</v>
          </cell>
          <cell r="H334">
            <v>0</v>
          </cell>
        </row>
        <row r="335">
          <cell r="C335" t="str">
            <v>Дмитровское шоссе51</v>
          </cell>
          <cell r="D335" t="str">
            <v>Центральный</v>
          </cell>
          <cell r="E335" t="str">
            <v>Участок дороги</v>
          </cell>
          <cell r="F335" t="str">
            <v>Московская область</v>
          </cell>
          <cell r="G335">
            <v>0</v>
          </cell>
          <cell r="H335">
            <v>0</v>
          </cell>
        </row>
        <row r="336">
          <cell r="C336" t="str">
            <v>Дмитровское шоссе61</v>
          </cell>
          <cell r="D336" t="str">
            <v>Центральный</v>
          </cell>
          <cell r="E336" t="str">
            <v>Участок дороги</v>
          </cell>
          <cell r="F336" t="str">
            <v>Московская область</v>
          </cell>
          <cell r="G336">
            <v>0</v>
          </cell>
          <cell r="H336">
            <v>0</v>
          </cell>
        </row>
        <row r="337">
          <cell r="C337" t="str">
            <v>Дмитровское шоссе77</v>
          </cell>
          <cell r="D337" t="str">
            <v>Центральный</v>
          </cell>
          <cell r="E337" t="str">
            <v>Участок дороги</v>
          </cell>
          <cell r="F337" t="str">
            <v>Московская область</v>
          </cell>
          <cell r="G337">
            <v>0</v>
          </cell>
          <cell r="H337">
            <v>0</v>
          </cell>
        </row>
        <row r="338">
          <cell r="C338" t="str">
            <v>Дмитровское шоссе84</v>
          </cell>
          <cell r="D338" t="str">
            <v>Центральный</v>
          </cell>
          <cell r="E338" t="str">
            <v>Участок дороги</v>
          </cell>
          <cell r="F338" t="str">
            <v>Московская область</v>
          </cell>
          <cell r="G338">
            <v>0</v>
          </cell>
          <cell r="H338">
            <v>0</v>
          </cell>
        </row>
        <row r="339">
          <cell r="C339" t="str">
            <v>"Россия"0</v>
          </cell>
          <cell r="D339" t="str">
            <v>Центральный</v>
          </cell>
          <cell r="E339" t="str">
            <v>Участок дороги</v>
          </cell>
          <cell r="F339" t="str">
            <v>Московская область</v>
          </cell>
          <cell r="G339">
            <v>0</v>
          </cell>
          <cell r="H339">
            <v>0</v>
          </cell>
        </row>
        <row r="340">
          <cell r="C340" t="str">
            <v>"Россия"4</v>
          </cell>
          <cell r="D340" t="str">
            <v>Центральный</v>
          </cell>
          <cell r="E340" t="str">
            <v>Участок дороги</v>
          </cell>
          <cell r="F340" t="str">
            <v>Московская область</v>
          </cell>
          <cell r="G340">
            <v>0</v>
          </cell>
          <cell r="H340">
            <v>0</v>
          </cell>
        </row>
        <row r="341">
          <cell r="C341" t="str">
            <v>"Россия"8</v>
          </cell>
          <cell r="D341" t="str">
            <v>Центральный</v>
          </cell>
          <cell r="E341" t="str">
            <v>Участок дороги</v>
          </cell>
          <cell r="F341" t="str">
            <v>Московская область</v>
          </cell>
          <cell r="G341">
            <v>0</v>
          </cell>
          <cell r="H341">
            <v>0</v>
          </cell>
        </row>
        <row r="342">
          <cell r="C342" t="str">
            <v>"Россия"13</v>
          </cell>
          <cell r="D342" t="str">
            <v>Центральный</v>
          </cell>
          <cell r="E342" t="str">
            <v>Участок дороги</v>
          </cell>
          <cell r="F342" t="str">
            <v>Московская область</v>
          </cell>
          <cell r="G342">
            <v>0</v>
          </cell>
          <cell r="H342">
            <v>0</v>
          </cell>
        </row>
        <row r="343">
          <cell r="C343" t="str">
            <v>"Россия"19</v>
          </cell>
          <cell r="D343" t="str">
            <v>Центральный</v>
          </cell>
          <cell r="E343" t="str">
            <v>Участок дороги</v>
          </cell>
          <cell r="F343" t="str">
            <v>Московская область</v>
          </cell>
          <cell r="G343">
            <v>0</v>
          </cell>
          <cell r="H343">
            <v>0</v>
          </cell>
        </row>
        <row r="344">
          <cell r="C344" t="str">
            <v>"Россия"22</v>
          </cell>
          <cell r="D344" t="str">
            <v>Центральный</v>
          </cell>
          <cell r="E344" t="str">
            <v>Участок дороги</v>
          </cell>
          <cell r="F344" t="str">
            <v>Московская область</v>
          </cell>
          <cell r="G344">
            <v>0</v>
          </cell>
          <cell r="H344">
            <v>0</v>
          </cell>
        </row>
        <row r="345">
          <cell r="C345" t="str">
            <v>"Россия"28</v>
          </cell>
          <cell r="D345" t="str">
            <v>Центральный</v>
          </cell>
          <cell r="E345" t="str">
            <v>Участок дороги</v>
          </cell>
          <cell r="F345" t="str">
            <v>Московская область</v>
          </cell>
          <cell r="G345">
            <v>0</v>
          </cell>
          <cell r="H345">
            <v>0</v>
          </cell>
        </row>
        <row r="346">
          <cell r="C346" t="str">
            <v>"Россия"35</v>
          </cell>
          <cell r="D346" t="str">
            <v>Центральный</v>
          </cell>
          <cell r="E346" t="str">
            <v>Участок дороги</v>
          </cell>
          <cell r="F346" t="str">
            <v>Московская область</v>
          </cell>
          <cell r="G346">
            <v>0</v>
          </cell>
          <cell r="H346">
            <v>0</v>
          </cell>
        </row>
        <row r="347">
          <cell r="C347" t="str">
            <v>"Россия"45</v>
          </cell>
          <cell r="D347" t="str">
            <v>Центральный</v>
          </cell>
          <cell r="E347" t="str">
            <v>Участок дороги</v>
          </cell>
          <cell r="F347" t="str">
            <v>Московская область</v>
          </cell>
          <cell r="G347">
            <v>0</v>
          </cell>
          <cell r="H347">
            <v>0</v>
          </cell>
        </row>
        <row r="348">
          <cell r="C348" t="str">
            <v>"Россия"53</v>
          </cell>
          <cell r="D348" t="str">
            <v>Центральный</v>
          </cell>
          <cell r="E348" t="str">
            <v>Участок дороги</v>
          </cell>
          <cell r="F348" t="str">
            <v>Московская область</v>
          </cell>
          <cell r="G348">
            <v>0</v>
          </cell>
          <cell r="H348">
            <v>0</v>
          </cell>
        </row>
        <row r="349">
          <cell r="C349" t="str">
            <v>"Россия"76</v>
          </cell>
          <cell r="D349" t="str">
            <v>Центральный</v>
          </cell>
          <cell r="E349" t="str">
            <v>Участок дороги</v>
          </cell>
          <cell r="F349" t="str">
            <v>Московская область</v>
          </cell>
          <cell r="G349">
            <v>0</v>
          </cell>
          <cell r="H349">
            <v>0</v>
          </cell>
        </row>
        <row r="350">
          <cell r="C350" t="str">
            <v>"Россия"93</v>
          </cell>
          <cell r="D350" t="str">
            <v>Центральный</v>
          </cell>
          <cell r="E350" t="str">
            <v>Участок дороги</v>
          </cell>
          <cell r="F350" t="str">
            <v>Московская область</v>
          </cell>
          <cell r="G350">
            <v>0</v>
          </cell>
          <cell r="H350">
            <v>0</v>
          </cell>
        </row>
        <row r="351">
          <cell r="C351" t="str">
            <v>"Россия"106</v>
          </cell>
          <cell r="D351" t="str">
            <v>Центральный</v>
          </cell>
          <cell r="E351" t="str">
            <v>Участок дороги</v>
          </cell>
          <cell r="F351" t="str">
            <v>Тверская область</v>
          </cell>
          <cell r="G351">
            <v>0</v>
          </cell>
          <cell r="H351">
            <v>0</v>
          </cell>
        </row>
        <row r="352">
          <cell r="C352" t="str">
            <v>"Россия"122</v>
          </cell>
          <cell r="D352" t="str">
            <v>Центральный</v>
          </cell>
          <cell r="E352" t="str">
            <v>Участок дороги</v>
          </cell>
          <cell r="F352" t="str">
            <v>Тверская область</v>
          </cell>
          <cell r="G352">
            <v>0</v>
          </cell>
          <cell r="H352">
            <v>0</v>
          </cell>
        </row>
        <row r="353">
          <cell r="C353" t="str">
            <v>"Россия"139</v>
          </cell>
          <cell r="D353" t="str">
            <v>Центральный</v>
          </cell>
          <cell r="E353" t="str">
            <v>Участок дороги</v>
          </cell>
          <cell r="F353" t="str">
            <v>Тверская область</v>
          </cell>
          <cell r="G353">
            <v>0</v>
          </cell>
          <cell r="H353">
            <v>0</v>
          </cell>
        </row>
        <row r="354">
          <cell r="C354" t="str">
            <v>"Россия"154</v>
          </cell>
          <cell r="D354" t="str">
            <v>Центральный</v>
          </cell>
          <cell r="E354" t="str">
            <v>Участок дороги</v>
          </cell>
          <cell r="F354" t="str">
            <v>Тверская область</v>
          </cell>
          <cell r="G354">
            <v>0</v>
          </cell>
          <cell r="H354">
            <v>0</v>
          </cell>
        </row>
        <row r="355">
          <cell r="C355" t="str">
            <v>"Россия"158</v>
          </cell>
          <cell r="D355" t="str">
            <v>Центральный</v>
          </cell>
          <cell r="E355" t="str">
            <v>Участок дороги</v>
          </cell>
          <cell r="F355" t="str">
            <v>Тверская область</v>
          </cell>
          <cell r="G355">
            <v>0</v>
          </cell>
          <cell r="H355">
            <v>0</v>
          </cell>
        </row>
        <row r="356">
          <cell r="C356" t="str">
            <v>"Россия"166</v>
          </cell>
          <cell r="D356" t="str">
            <v>Центральный</v>
          </cell>
          <cell r="E356" t="str">
            <v>Участок дороги</v>
          </cell>
          <cell r="F356" t="str">
            <v>Тверская область</v>
          </cell>
          <cell r="G356">
            <v>0</v>
          </cell>
          <cell r="H356">
            <v>0</v>
          </cell>
        </row>
        <row r="357">
          <cell r="C357" t="str">
            <v>"Россия"190</v>
          </cell>
          <cell r="D357" t="str">
            <v>Центральный</v>
          </cell>
          <cell r="E357" t="str">
            <v>Участок дороги</v>
          </cell>
          <cell r="F357" t="str">
            <v>Тверская область</v>
          </cell>
          <cell r="G357">
            <v>0</v>
          </cell>
          <cell r="H357">
            <v>0</v>
          </cell>
        </row>
        <row r="358">
          <cell r="C358" t="str">
            <v>"Россия"223</v>
          </cell>
          <cell r="D358" t="str">
            <v>Центральный</v>
          </cell>
          <cell r="E358" t="str">
            <v>Участок дороги</v>
          </cell>
          <cell r="F358" t="str">
            <v>Тверская область</v>
          </cell>
          <cell r="G358">
            <v>0</v>
          </cell>
          <cell r="H358">
            <v>0</v>
          </cell>
        </row>
        <row r="359">
          <cell r="C359" t="str">
            <v>"Россия"274</v>
          </cell>
          <cell r="D359" t="str">
            <v>Центральный</v>
          </cell>
          <cell r="E359" t="str">
            <v>Участок дороги</v>
          </cell>
          <cell r="F359" t="str">
            <v>Тверская область</v>
          </cell>
          <cell r="G359">
            <v>0</v>
          </cell>
          <cell r="H359">
            <v>0</v>
          </cell>
        </row>
        <row r="360">
          <cell r="C360" t="str">
            <v>"Россия"284</v>
          </cell>
          <cell r="D360" t="str">
            <v>Центральный</v>
          </cell>
          <cell r="E360" t="str">
            <v>Участок дороги</v>
          </cell>
          <cell r="F360" t="str">
            <v>Тверская область</v>
          </cell>
          <cell r="G360">
            <v>0</v>
          </cell>
          <cell r="H360">
            <v>0</v>
          </cell>
        </row>
        <row r="361">
          <cell r="C361" t="str">
            <v>"Россия"319</v>
          </cell>
          <cell r="D361" t="str">
            <v>Центральный</v>
          </cell>
          <cell r="E361" t="str">
            <v>Участок дороги</v>
          </cell>
          <cell r="F361" t="str">
            <v>Тверская область</v>
          </cell>
          <cell r="G361">
            <v>0</v>
          </cell>
          <cell r="H361">
            <v>0</v>
          </cell>
        </row>
        <row r="362">
          <cell r="C362" t="str">
            <v>"Россия"352</v>
          </cell>
          <cell r="D362" t="str">
            <v>Центральный</v>
          </cell>
          <cell r="E362" t="str">
            <v>Участок дороги</v>
          </cell>
          <cell r="F362" t="str">
            <v>Новгородская область</v>
          </cell>
          <cell r="G362">
            <v>0</v>
          </cell>
          <cell r="H362">
            <v>0</v>
          </cell>
        </row>
        <row r="363">
          <cell r="C363" t="str">
            <v>"Россия"372</v>
          </cell>
          <cell r="D363" t="str">
            <v>Центральный</v>
          </cell>
          <cell r="E363" t="str">
            <v>Участок дороги</v>
          </cell>
          <cell r="F363" t="str">
            <v>Новгородская область</v>
          </cell>
          <cell r="G363">
            <v>0</v>
          </cell>
          <cell r="H363">
            <v>0</v>
          </cell>
        </row>
        <row r="364">
          <cell r="C364" t="str">
            <v>"Россия"392</v>
          </cell>
          <cell r="D364" t="str">
            <v>Центральный</v>
          </cell>
          <cell r="E364" t="str">
            <v>Участок дороги</v>
          </cell>
          <cell r="F364" t="str">
            <v>Новгородская область</v>
          </cell>
          <cell r="G364">
            <v>0</v>
          </cell>
          <cell r="H364">
            <v>0</v>
          </cell>
        </row>
        <row r="365">
          <cell r="C365" t="str">
            <v>"Россия"426</v>
          </cell>
          <cell r="D365" t="str">
            <v>Центральный</v>
          </cell>
          <cell r="E365" t="str">
            <v>Участок дороги</v>
          </cell>
          <cell r="F365" t="str">
            <v>Новгородская область</v>
          </cell>
          <cell r="G365">
            <v>0</v>
          </cell>
          <cell r="H365">
            <v>0</v>
          </cell>
        </row>
        <row r="366">
          <cell r="C366" t="str">
            <v>"Россия"446</v>
          </cell>
          <cell r="D366" t="str">
            <v>Центральный</v>
          </cell>
          <cell r="E366" t="str">
            <v>Участок дороги</v>
          </cell>
          <cell r="F366" t="str">
            <v>Новгородская область</v>
          </cell>
          <cell r="G366">
            <v>0</v>
          </cell>
          <cell r="H366">
            <v>0</v>
          </cell>
        </row>
        <row r="367">
          <cell r="C367" t="str">
            <v>"Россия"474</v>
          </cell>
          <cell r="D367" t="str">
            <v>Центральный</v>
          </cell>
          <cell r="E367" t="str">
            <v>Участок дороги</v>
          </cell>
          <cell r="F367" t="str">
            <v>Новгородская область</v>
          </cell>
          <cell r="G367">
            <v>0</v>
          </cell>
          <cell r="H367">
            <v>0</v>
          </cell>
        </row>
        <row r="368">
          <cell r="C368" t="str">
            <v>"Россия"519</v>
          </cell>
          <cell r="D368" t="str">
            <v>Центральный</v>
          </cell>
          <cell r="E368" t="str">
            <v>Участок дороги</v>
          </cell>
          <cell r="F368" t="str">
            <v>Новгородская область</v>
          </cell>
          <cell r="G368">
            <v>0</v>
          </cell>
          <cell r="H368">
            <v>0</v>
          </cell>
        </row>
        <row r="369">
          <cell r="C369" t="str">
            <v>"Россия"539</v>
          </cell>
          <cell r="D369" t="str">
            <v>Центральный</v>
          </cell>
          <cell r="E369" t="str">
            <v>Участок дороги</v>
          </cell>
          <cell r="F369" t="str">
            <v>Новгородская область</v>
          </cell>
          <cell r="G369">
            <v>0</v>
          </cell>
          <cell r="H369">
            <v>0</v>
          </cell>
        </row>
        <row r="370">
          <cell r="C370" t="str">
            <v>"Россия"567</v>
          </cell>
          <cell r="D370" t="str">
            <v>Центральный</v>
          </cell>
          <cell r="E370" t="str">
            <v>Участок дороги</v>
          </cell>
          <cell r="F370" t="str">
            <v>Новгородская область</v>
          </cell>
          <cell r="G370">
            <v>0</v>
          </cell>
          <cell r="H370">
            <v>0</v>
          </cell>
        </row>
        <row r="371">
          <cell r="C371" t="str">
            <v>"Россия"578</v>
          </cell>
          <cell r="D371" t="str">
            <v>Центральный</v>
          </cell>
          <cell r="E371" t="str">
            <v>Участок дороги</v>
          </cell>
          <cell r="F371" t="str">
            <v>Новгородская область</v>
          </cell>
          <cell r="G371">
            <v>0</v>
          </cell>
          <cell r="H371">
            <v>0</v>
          </cell>
        </row>
        <row r="372">
          <cell r="C372" t="str">
            <v>"Россия"612</v>
          </cell>
          <cell r="D372" t="str">
            <v>Северо-Западный</v>
          </cell>
          <cell r="E372" t="str">
            <v>Участок дороги</v>
          </cell>
          <cell r="F372" t="str">
            <v>Ленинградская область</v>
          </cell>
          <cell r="G372">
            <v>0</v>
          </cell>
          <cell r="H372">
            <v>0</v>
          </cell>
        </row>
        <row r="373">
          <cell r="C373" t="str">
            <v>"Россия"619</v>
          </cell>
          <cell r="D373" t="str">
            <v>Северо-Западный</v>
          </cell>
          <cell r="E373" t="str">
            <v>Участок дороги</v>
          </cell>
          <cell r="F373" t="str">
            <v>Ленинградская область</v>
          </cell>
          <cell r="G373">
            <v>0</v>
          </cell>
          <cell r="H373">
            <v>0</v>
          </cell>
        </row>
        <row r="374">
          <cell r="C374" t="str">
            <v>"Россия"644</v>
          </cell>
          <cell r="D374" t="str">
            <v>Северо-Западный</v>
          </cell>
          <cell r="E374" t="str">
            <v>Участок дороги</v>
          </cell>
          <cell r="F374" t="str">
            <v>Ленинградская область</v>
          </cell>
          <cell r="G374">
            <v>0</v>
          </cell>
          <cell r="H374">
            <v>0</v>
          </cell>
        </row>
        <row r="375">
          <cell r="C375" t="str">
            <v>"Россия"655</v>
          </cell>
          <cell r="D375" t="str">
            <v>Северо-Западный</v>
          </cell>
          <cell r="E375" t="str">
            <v>Участок дороги</v>
          </cell>
          <cell r="F375" t="str">
            <v>Ленинградская область</v>
          </cell>
          <cell r="G375">
            <v>0</v>
          </cell>
          <cell r="H375">
            <v>0</v>
          </cell>
        </row>
        <row r="376">
          <cell r="C376" t="str">
            <v>"Россия"659</v>
          </cell>
          <cell r="D376" t="str">
            <v>Северо-Западный</v>
          </cell>
          <cell r="E376" t="str">
            <v>Участок дороги</v>
          </cell>
          <cell r="F376" t="str">
            <v>Ленинградская область</v>
          </cell>
          <cell r="G376">
            <v>0</v>
          </cell>
          <cell r="H376">
            <v>0</v>
          </cell>
        </row>
        <row r="377">
          <cell r="C377" t="str">
            <v>"Россия"671</v>
          </cell>
          <cell r="D377" t="str">
            <v>Северо-Западный</v>
          </cell>
          <cell r="E377" t="str">
            <v>Участок дороги</v>
          </cell>
          <cell r="F377" t="str">
            <v>Ленинградская область</v>
          </cell>
          <cell r="G377">
            <v>0</v>
          </cell>
          <cell r="H377">
            <v>0</v>
          </cell>
        </row>
        <row r="378">
          <cell r="C378" t="str">
            <v>"Россия"685</v>
          </cell>
          <cell r="D378" t="str">
            <v>Северо-Западный</v>
          </cell>
          <cell r="E378" t="str">
            <v>Участок дороги</v>
          </cell>
          <cell r="F378" t="str">
            <v>Ленинградская область</v>
          </cell>
          <cell r="G378">
            <v>0</v>
          </cell>
          <cell r="H378">
            <v>0</v>
          </cell>
        </row>
        <row r="379">
          <cell r="C379" t="str">
            <v>"Россия"725</v>
          </cell>
          <cell r="D379" t="str">
            <v>Северо-Западный</v>
          </cell>
          <cell r="E379" t="str">
            <v>Участок дороги</v>
          </cell>
          <cell r="F379" t="str">
            <v>Ленинградская область</v>
          </cell>
          <cell r="G379">
            <v>0</v>
          </cell>
          <cell r="H379">
            <v>0</v>
          </cell>
        </row>
        <row r="380">
          <cell r="C380" t="str">
            <v>"Россия"745</v>
          </cell>
          <cell r="D380" t="str">
            <v>Северо-Западный</v>
          </cell>
          <cell r="E380" t="str">
            <v>Участок дороги</v>
          </cell>
          <cell r="F380" t="str">
            <v>Ленинградская область</v>
          </cell>
          <cell r="G380">
            <v>0</v>
          </cell>
          <cell r="H380">
            <v>0</v>
          </cell>
        </row>
        <row r="381">
          <cell r="C381" t="str">
            <v>"Россия"755</v>
          </cell>
          <cell r="D381" t="str">
            <v>Северо-Западный</v>
          </cell>
          <cell r="E381" t="str">
            <v>Участок дороги</v>
          </cell>
          <cell r="F381" t="str">
            <v>Ленинградская область</v>
          </cell>
          <cell r="G381">
            <v>0</v>
          </cell>
          <cell r="H381">
            <v>0</v>
          </cell>
        </row>
        <row r="382">
          <cell r="C382" t="str">
            <v>Щелковское шоссе0</v>
          </cell>
          <cell r="D382" t="str">
            <v>Центральный</v>
          </cell>
          <cell r="E382" t="str">
            <v>Участок дороги</v>
          </cell>
          <cell r="F382" t="str">
            <v>Московская область</v>
          </cell>
          <cell r="G382">
            <v>0</v>
          </cell>
          <cell r="H382">
            <v>0</v>
          </cell>
        </row>
        <row r="383">
          <cell r="C383" t="str">
            <v>Щелковское шоссе4</v>
          </cell>
          <cell r="D383" t="str">
            <v>Центральный</v>
          </cell>
          <cell r="E383" t="str">
            <v>Участок дороги</v>
          </cell>
          <cell r="F383" t="str">
            <v>Московская область</v>
          </cell>
          <cell r="G383">
            <v>0</v>
          </cell>
          <cell r="H383">
            <v>0</v>
          </cell>
        </row>
        <row r="384">
          <cell r="C384" t="str">
            <v>Щелковское шоссе6</v>
          </cell>
          <cell r="D384" t="str">
            <v>Центральный</v>
          </cell>
          <cell r="E384" t="str">
            <v>Участок дороги</v>
          </cell>
          <cell r="F384" t="str">
            <v>Московская область</v>
          </cell>
          <cell r="G384">
            <v>0</v>
          </cell>
          <cell r="H384">
            <v>0</v>
          </cell>
        </row>
        <row r="385">
          <cell r="C385" t="str">
            <v>Щелковское шоссе11</v>
          </cell>
          <cell r="D385" t="str">
            <v>Центральный</v>
          </cell>
          <cell r="E385" t="str">
            <v>Участок дороги</v>
          </cell>
          <cell r="F385" t="str">
            <v>Московская область</v>
          </cell>
          <cell r="G385">
            <v>0</v>
          </cell>
          <cell r="H385">
            <v>0</v>
          </cell>
        </row>
        <row r="386">
          <cell r="C386" t="str">
            <v>Щелковское шоссе20</v>
          </cell>
          <cell r="D386" t="str">
            <v>Центральный</v>
          </cell>
          <cell r="E386" t="str">
            <v>Участок дороги</v>
          </cell>
          <cell r="F386" t="str">
            <v>Московская область</v>
          </cell>
          <cell r="G386">
            <v>0</v>
          </cell>
          <cell r="H386">
            <v>0</v>
          </cell>
        </row>
        <row r="387">
          <cell r="C387" t="str">
            <v>Щелковское шоссе25</v>
          </cell>
          <cell r="D387" t="str">
            <v>Центральный</v>
          </cell>
          <cell r="E387" t="str">
            <v>Участок дороги</v>
          </cell>
          <cell r="F387" t="str">
            <v>Московская область</v>
          </cell>
          <cell r="G387">
            <v>0</v>
          </cell>
          <cell r="H387">
            <v>0</v>
          </cell>
        </row>
        <row r="388">
          <cell r="C388" t="str">
            <v>Щелковское шоссе30</v>
          </cell>
          <cell r="D388" t="str">
            <v>Центральный</v>
          </cell>
          <cell r="E388" t="str">
            <v>Участок дороги</v>
          </cell>
          <cell r="F388" t="str">
            <v>Московская область</v>
          </cell>
          <cell r="G388">
            <v>0</v>
          </cell>
          <cell r="H388">
            <v>0</v>
          </cell>
        </row>
        <row r="389">
          <cell r="C389" t="str">
            <v>"Урал"0</v>
          </cell>
          <cell r="D389" t="str">
            <v>Центральный</v>
          </cell>
          <cell r="E389" t="str">
            <v>Участок дороги</v>
          </cell>
          <cell r="F389" t="str">
            <v>Московская область</v>
          </cell>
          <cell r="G389">
            <v>0</v>
          </cell>
          <cell r="H389">
            <v>0</v>
          </cell>
        </row>
        <row r="390">
          <cell r="C390" t="str">
            <v>"Урал"7</v>
          </cell>
          <cell r="D390" t="str">
            <v>Центральный</v>
          </cell>
          <cell r="E390" t="str">
            <v>Участок дороги</v>
          </cell>
          <cell r="F390" t="str">
            <v>Московская область</v>
          </cell>
          <cell r="G390">
            <v>0</v>
          </cell>
          <cell r="H390">
            <v>0</v>
          </cell>
        </row>
        <row r="391">
          <cell r="C391" t="str">
            <v>"Урал"14</v>
          </cell>
          <cell r="D391" t="str">
            <v>Центральный</v>
          </cell>
          <cell r="E391" t="str">
            <v>Участок дороги</v>
          </cell>
          <cell r="F391" t="str">
            <v>Московская область</v>
          </cell>
          <cell r="G391">
            <v>0</v>
          </cell>
          <cell r="H391">
            <v>0</v>
          </cell>
        </row>
        <row r="392">
          <cell r="C392" t="str">
            <v>"Урал"17</v>
          </cell>
          <cell r="D392" t="str">
            <v>Центральный</v>
          </cell>
          <cell r="E392" t="str">
            <v>Участок дороги</v>
          </cell>
          <cell r="F392" t="str">
            <v>Московская область</v>
          </cell>
          <cell r="G392">
            <v>0</v>
          </cell>
          <cell r="H392">
            <v>0</v>
          </cell>
        </row>
        <row r="393">
          <cell r="C393" t="str">
            <v>"Урал"21</v>
          </cell>
          <cell r="D393" t="str">
            <v>Центральный</v>
          </cell>
          <cell r="E393" t="str">
            <v>Участок дороги</v>
          </cell>
          <cell r="F393" t="str">
            <v>Московская область</v>
          </cell>
          <cell r="G393">
            <v>0</v>
          </cell>
          <cell r="H393">
            <v>0</v>
          </cell>
        </row>
        <row r="394">
          <cell r="C394" t="str">
            <v>"Урал"27</v>
          </cell>
          <cell r="D394" t="str">
            <v>Центральный</v>
          </cell>
          <cell r="E394" t="str">
            <v>Участок дороги</v>
          </cell>
          <cell r="F394" t="str">
            <v>Московская область</v>
          </cell>
          <cell r="G394">
            <v>0</v>
          </cell>
          <cell r="H394">
            <v>0</v>
          </cell>
        </row>
        <row r="395">
          <cell r="C395" t="str">
            <v>"Урал"46</v>
          </cell>
          <cell r="D395" t="str">
            <v>Центральный</v>
          </cell>
          <cell r="E395" t="str">
            <v>Участок дороги</v>
          </cell>
          <cell r="F395" t="str">
            <v>Московская область</v>
          </cell>
          <cell r="G395">
            <v>0</v>
          </cell>
          <cell r="H395">
            <v>0</v>
          </cell>
        </row>
        <row r="396">
          <cell r="C396" t="str">
            <v>"Урал"70</v>
          </cell>
          <cell r="D396" t="str">
            <v>Центральный</v>
          </cell>
          <cell r="E396" t="str">
            <v>Участок дороги</v>
          </cell>
          <cell r="F396" t="str">
            <v>Московская область</v>
          </cell>
          <cell r="G396">
            <v>0</v>
          </cell>
          <cell r="H396">
            <v>0</v>
          </cell>
        </row>
        <row r="397">
          <cell r="C397" t="str">
            <v>"Урал"82</v>
          </cell>
          <cell r="D397" t="str">
            <v>Центральный</v>
          </cell>
          <cell r="E397" t="str">
            <v>Участок дороги</v>
          </cell>
          <cell r="F397" t="str">
            <v>Московская область</v>
          </cell>
          <cell r="G397">
            <v>0</v>
          </cell>
          <cell r="H397">
            <v>0</v>
          </cell>
        </row>
        <row r="398">
          <cell r="C398" t="str">
            <v>"Урал"91</v>
          </cell>
          <cell r="D398" t="str">
            <v>Центральный</v>
          </cell>
          <cell r="E398" t="str">
            <v>Участок дороги</v>
          </cell>
          <cell r="F398" t="str">
            <v>Московская область</v>
          </cell>
          <cell r="G398">
            <v>0</v>
          </cell>
          <cell r="H398">
            <v>0</v>
          </cell>
        </row>
        <row r="399">
          <cell r="C399" t="str">
            <v>"Урал"95</v>
          </cell>
          <cell r="D399" t="str">
            <v>Центральный</v>
          </cell>
          <cell r="E399" t="str">
            <v>Участок дороги</v>
          </cell>
          <cell r="F399" t="str">
            <v>Московская область</v>
          </cell>
          <cell r="G399">
            <v>0</v>
          </cell>
          <cell r="H399">
            <v>0</v>
          </cell>
        </row>
        <row r="400">
          <cell r="C400" t="str">
            <v>"Урал"101</v>
          </cell>
          <cell r="D400" t="str">
            <v>Центральный</v>
          </cell>
          <cell r="E400" t="str">
            <v>Участок дороги</v>
          </cell>
          <cell r="F400" t="str">
            <v>Московская область</v>
          </cell>
          <cell r="G400">
            <v>0</v>
          </cell>
          <cell r="H400">
            <v>0</v>
          </cell>
        </row>
        <row r="401">
          <cell r="C401" t="str">
            <v>"Урал"106</v>
          </cell>
          <cell r="D401" t="str">
            <v>Центральный</v>
          </cell>
          <cell r="E401" t="str">
            <v>Участок дороги</v>
          </cell>
          <cell r="F401" t="str">
            <v>Московская область</v>
          </cell>
          <cell r="G401">
            <v>0</v>
          </cell>
          <cell r="H401">
            <v>0</v>
          </cell>
        </row>
        <row r="402">
          <cell r="C402" t="str">
            <v>"Урал"121</v>
          </cell>
          <cell r="D402" t="str">
            <v>Центральный</v>
          </cell>
          <cell r="E402" t="str">
            <v>Участок дороги</v>
          </cell>
          <cell r="F402" t="str">
            <v>Московская область</v>
          </cell>
          <cell r="G402">
            <v>0</v>
          </cell>
          <cell r="H402">
            <v>0</v>
          </cell>
        </row>
        <row r="403">
          <cell r="C403" t="str">
            <v>"Урал"167</v>
          </cell>
          <cell r="D403" t="str">
            <v>Центральный</v>
          </cell>
          <cell r="E403" t="str">
            <v>Участок дороги</v>
          </cell>
          <cell r="F403" t="str">
            <v>Рязанская область</v>
          </cell>
          <cell r="G403">
            <v>0</v>
          </cell>
          <cell r="H403">
            <v>0</v>
          </cell>
        </row>
        <row r="404">
          <cell r="C404" t="str">
            <v>"Урал"180</v>
          </cell>
          <cell r="D404" t="str">
            <v>Центральный</v>
          </cell>
          <cell r="E404" t="str">
            <v>Участок дороги</v>
          </cell>
          <cell r="F404" t="str">
            <v>Рязанская область</v>
          </cell>
          <cell r="G404">
            <v>0</v>
          </cell>
          <cell r="H404">
            <v>0</v>
          </cell>
        </row>
        <row r="405">
          <cell r="C405" t="str">
            <v>"Урал"270</v>
          </cell>
          <cell r="D405" t="str">
            <v>Центральный</v>
          </cell>
          <cell r="E405" t="str">
            <v>Участок дороги</v>
          </cell>
          <cell r="F405" t="str">
            <v>Рязанская область</v>
          </cell>
          <cell r="G405">
            <v>0</v>
          </cell>
          <cell r="H405">
            <v>0</v>
          </cell>
        </row>
        <row r="406">
          <cell r="C406" t="str">
            <v>"Урал"297</v>
          </cell>
          <cell r="D406" t="str">
            <v>Центральный</v>
          </cell>
          <cell r="E406" t="str">
            <v>Участок дороги</v>
          </cell>
          <cell r="F406" t="str">
            <v>Рязанская область</v>
          </cell>
          <cell r="G406">
            <v>0</v>
          </cell>
          <cell r="H406">
            <v>0</v>
          </cell>
        </row>
        <row r="407">
          <cell r="C407" t="str">
            <v>"Урал"340</v>
          </cell>
          <cell r="D407" t="str">
            <v>Центральный</v>
          </cell>
          <cell r="E407" t="str">
            <v>Участок дороги</v>
          </cell>
          <cell r="F407" t="str">
            <v>Рязанская область</v>
          </cell>
          <cell r="G407">
            <v>0</v>
          </cell>
          <cell r="H407">
            <v>0</v>
          </cell>
        </row>
        <row r="408">
          <cell r="C408" t="str">
            <v>"Урал"425</v>
          </cell>
          <cell r="D408" t="str">
            <v>Центральный</v>
          </cell>
          <cell r="E408" t="str">
            <v>Участок дороги</v>
          </cell>
          <cell r="F408" t="str">
            <v>Республика Мордовия</v>
          </cell>
          <cell r="G408">
            <v>0</v>
          </cell>
          <cell r="H408">
            <v>0</v>
          </cell>
        </row>
        <row r="409">
          <cell r="C409" t="str">
            <v>"Урал"443</v>
          </cell>
          <cell r="D409" t="str">
            <v>Центральный</v>
          </cell>
          <cell r="E409" t="str">
            <v>Участок дороги</v>
          </cell>
          <cell r="F409" t="str">
            <v>Республика Мордовия</v>
          </cell>
          <cell r="G409">
            <v>0</v>
          </cell>
          <cell r="H409">
            <v>0</v>
          </cell>
        </row>
        <row r="410">
          <cell r="C410" t="str">
            <v>"Урал"457</v>
          </cell>
          <cell r="D410" t="str">
            <v>Центральный</v>
          </cell>
          <cell r="E410" t="str">
            <v>Участок дороги</v>
          </cell>
          <cell r="F410" t="str">
            <v>Республика Мордовия</v>
          </cell>
          <cell r="G410">
            <v>0</v>
          </cell>
          <cell r="H410">
            <v>0</v>
          </cell>
        </row>
        <row r="411">
          <cell r="C411" t="str">
            <v>"Урал"490</v>
          </cell>
          <cell r="D411" t="str">
            <v>Центральный</v>
          </cell>
          <cell r="E411" t="str">
            <v>Участок дороги</v>
          </cell>
          <cell r="F411" t="str">
            <v>Пензенская область</v>
          </cell>
          <cell r="G411">
            <v>0</v>
          </cell>
          <cell r="H411">
            <v>0</v>
          </cell>
        </row>
        <row r="412">
          <cell r="C412" t="str">
            <v>"Урал"510</v>
          </cell>
          <cell r="D412" t="str">
            <v>Центральный</v>
          </cell>
          <cell r="E412" t="str">
            <v>Участок дороги</v>
          </cell>
          <cell r="F412" t="str">
            <v>Пензенская область</v>
          </cell>
          <cell r="G412">
            <v>0</v>
          </cell>
          <cell r="H412">
            <v>0</v>
          </cell>
        </row>
        <row r="413">
          <cell r="C413" t="str">
            <v>"Урал"551</v>
          </cell>
          <cell r="D413" t="str">
            <v>Центральный</v>
          </cell>
          <cell r="E413" t="str">
            <v>Участок дороги</v>
          </cell>
          <cell r="F413" t="str">
            <v>Пензенская область</v>
          </cell>
          <cell r="G413">
            <v>0</v>
          </cell>
          <cell r="H413">
            <v>0</v>
          </cell>
        </row>
        <row r="414">
          <cell r="C414" t="str">
            <v>"Урал"579</v>
          </cell>
          <cell r="D414" t="str">
            <v>Центральный</v>
          </cell>
          <cell r="E414" t="str">
            <v>Участок дороги</v>
          </cell>
          <cell r="F414" t="str">
            <v>Пензенская область</v>
          </cell>
          <cell r="G414">
            <v>0</v>
          </cell>
          <cell r="H414">
            <v>0</v>
          </cell>
        </row>
        <row r="415">
          <cell r="C415" t="str">
            <v>"Урал"598</v>
          </cell>
          <cell r="D415" t="str">
            <v>Центральный</v>
          </cell>
          <cell r="E415" t="str">
            <v>Участок дороги</v>
          </cell>
          <cell r="F415" t="str">
            <v>Пензенская область</v>
          </cell>
          <cell r="G415">
            <v>0</v>
          </cell>
          <cell r="H415">
            <v>0</v>
          </cell>
        </row>
        <row r="416">
          <cell r="C416" t="str">
            <v>"Урал"615</v>
          </cell>
          <cell r="D416" t="str">
            <v>Центральный</v>
          </cell>
          <cell r="E416" t="str">
            <v>Участок дороги</v>
          </cell>
          <cell r="F416" t="str">
            <v>Пензенская область</v>
          </cell>
          <cell r="G416">
            <v>0</v>
          </cell>
          <cell r="H416">
            <v>0</v>
          </cell>
        </row>
        <row r="417">
          <cell r="C417" t="str">
            <v>"Урал"625</v>
          </cell>
          <cell r="D417" t="str">
            <v>Центральный</v>
          </cell>
          <cell r="E417" t="str">
            <v>Участок дороги</v>
          </cell>
          <cell r="F417" t="str">
            <v>Пензенская область</v>
          </cell>
          <cell r="G417">
            <v>0</v>
          </cell>
          <cell r="H417">
            <v>0</v>
          </cell>
        </row>
        <row r="418">
          <cell r="C418" t="str">
            <v>"Урал"634</v>
          </cell>
          <cell r="D418" t="str">
            <v>Центральный</v>
          </cell>
          <cell r="E418" t="str">
            <v>Участок дороги</v>
          </cell>
          <cell r="F418" t="str">
            <v>Пензенская область</v>
          </cell>
          <cell r="G418">
            <v>0</v>
          </cell>
          <cell r="H418">
            <v>0</v>
          </cell>
        </row>
        <row r="419">
          <cell r="C419" t="str">
            <v>"Урал"674</v>
          </cell>
          <cell r="D419" t="str">
            <v>Центральный</v>
          </cell>
          <cell r="E419" t="str">
            <v>Участок дороги</v>
          </cell>
          <cell r="F419" t="str">
            <v>Пензенская область</v>
          </cell>
          <cell r="G419">
            <v>0</v>
          </cell>
          <cell r="H419">
            <v>0</v>
          </cell>
        </row>
        <row r="420">
          <cell r="C420" t="str">
            <v>"Урал"722</v>
          </cell>
          <cell r="D420" t="str">
            <v>Центральный</v>
          </cell>
          <cell r="E420" t="str">
            <v>Участок дороги</v>
          </cell>
          <cell r="F420" t="str">
            <v>Пензенская область</v>
          </cell>
          <cell r="G420">
            <v>0</v>
          </cell>
          <cell r="H420">
            <v>0</v>
          </cell>
        </row>
        <row r="421">
          <cell r="C421" t="str">
            <v>"Урал"747</v>
          </cell>
          <cell r="D421" t="str">
            <v>Центральный</v>
          </cell>
          <cell r="E421" t="str">
            <v>Участок дороги</v>
          </cell>
          <cell r="F421" t="str">
            <v>Пензенская область</v>
          </cell>
          <cell r="G421">
            <v>0</v>
          </cell>
          <cell r="H421">
            <v>0</v>
          </cell>
        </row>
        <row r="422">
          <cell r="C422" t="str">
            <v>"Урал"788</v>
          </cell>
          <cell r="D422" t="str">
            <v>Приволжский</v>
          </cell>
          <cell r="E422" t="str">
            <v>Участок дороги</v>
          </cell>
          <cell r="F422" t="str">
            <v>Ульяновская область</v>
          </cell>
          <cell r="G422">
            <v>0</v>
          </cell>
          <cell r="H422">
            <v>0</v>
          </cell>
        </row>
        <row r="423">
          <cell r="C423" t="str">
            <v>"Урал"829</v>
          </cell>
          <cell r="D423" t="str">
            <v>Приволжский</v>
          </cell>
          <cell r="E423" t="str">
            <v>Участок дороги</v>
          </cell>
          <cell r="F423" t="str">
            <v>Самарская область</v>
          </cell>
          <cell r="G423">
            <v>0</v>
          </cell>
          <cell r="H423">
            <v>0</v>
          </cell>
        </row>
        <row r="424">
          <cell r="C424" t="str">
            <v>"Урал"894</v>
          </cell>
          <cell r="D424" t="str">
            <v>Приволжский</v>
          </cell>
          <cell r="E424" t="str">
            <v>Участок дороги</v>
          </cell>
          <cell r="F424" t="str">
            <v>Самарская область</v>
          </cell>
          <cell r="G424">
            <v>0</v>
          </cell>
          <cell r="H424">
            <v>0</v>
          </cell>
        </row>
        <row r="425">
          <cell r="C425" t="str">
            <v>"Урал"911</v>
          </cell>
          <cell r="D425" t="str">
            <v>Приволжский</v>
          </cell>
          <cell r="E425" t="str">
            <v>Участок дороги</v>
          </cell>
          <cell r="F425" t="str">
            <v>Самарская область</v>
          </cell>
          <cell r="G425">
            <v>0</v>
          </cell>
          <cell r="H425">
            <v>0</v>
          </cell>
        </row>
        <row r="426">
          <cell r="C426" t="str">
            <v>"Урал"976</v>
          </cell>
          <cell r="D426" t="str">
            <v>Приволжский</v>
          </cell>
          <cell r="E426" t="str">
            <v>Участок дороги</v>
          </cell>
          <cell r="F426" t="str">
            <v>Самарская область</v>
          </cell>
          <cell r="G426">
            <v>0</v>
          </cell>
          <cell r="H426">
            <v>0</v>
          </cell>
        </row>
        <row r="427">
          <cell r="C427" t="str">
            <v>"Урал"984</v>
          </cell>
          <cell r="D427" t="str">
            <v>Приволжский</v>
          </cell>
          <cell r="E427" t="str">
            <v>Участок дороги</v>
          </cell>
          <cell r="F427" t="str">
            <v>Самарская область</v>
          </cell>
          <cell r="G427">
            <v>0</v>
          </cell>
          <cell r="H427">
            <v>0</v>
          </cell>
        </row>
        <row r="428">
          <cell r="C428" t="str">
            <v>"Урал"1044</v>
          </cell>
          <cell r="D428" t="str">
            <v>Приволжский</v>
          </cell>
          <cell r="E428" t="str">
            <v>Участок дороги</v>
          </cell>
          <cell r="F428" t="str">
            <v>Самарская область</v>
          </cell>
          <cell r="G428">
            <v>0</v>
          </cell>
          <cell r="H428">
            <v>0</v>
          </cell>
        </row>
        <row r="429">
          <cell r="C429" t="str">
            <v>"Урал"1055</v>
          </cell>
          <cell r="D429" t="str">
            <v>Приволжский</v>
          </cell>
          <cell r="E429" t="str">
            <v>Участок дороги</v>
          </cell>
          <cell r="F429" t="str">
            <v>Самарская область</v>
          </cell>
          <cell r="G429">
            <v>0</v>
          </cell>
          <cell r="H429">
            <v>0</v>
          </cell>
        </row>
        <row r="430">
          <cell r="C430" t="str">
            <v>"Урал"1127</v>
          </cell>
          <cell r="D430" t="str">
            <v>Приволжский</v>
          </cell>
          <cell r="E430" t="str">
            <v>Участок дороги</v>
          </cell>
          <cell r="F430" t="str">
            <v>Самарская область</v>
          </cell>
          <cell r="G430">
            <v>0</v>
          </cell>
          <cell r="H430">
            <v>0</v>
          </cell>
        </row>
        <row r="431">
          <cell r="C431" t="str">
            <v>"Урал"1154</v>
          </cell>
          <cell r="D431" t="str">
            <v>Приволжский</v>
          </cell>
          <cell r="E431" t="str">
            <v>Участок дороги</v>
          </cell>
          <cell r="F431" t="str">
            <v>Самарская область</v>
          </cell>
          <cell r="G431">
            <v>0</v>
          </cell>
          <cell r="H431">
            <v>0</v>
          </cell>
        </row>
        <row r="432">
          <cell r="C432" t="str">
            <v>"Урал"1190</v>
          </cell>
          <cell r="D432" t="str">
            <v>Приволжский</v>
          </cell>
          <cell r="E432" t="str">
            <v>Участок дороги</v>
          </cell>
          <cell r="F432" t="str">
            <v>Самарская область</v>
          </cell>
          <cell r="G432">
            <v>0</v>
          </cell>
          <cell r="H432">
            <v>0</v>
          </cell>
        </row>
        <row r="433">
          <cell r="C433" t="str">
            <v>"Урал"1216</v>
          </cell>
          <cell r="D433" t="str">
            <v>Приволжский</v>
          </cell>
          <cell r="E433" t="str">
            <v>Участок дороги</v>
          </cell>
          <cell r="F433" t="str">
            <v>Оренбургская область</v>
          </cell>
          <cell r="G433">
            <v>0</v>
          </cell>
          <cell r="H433">
            <v>0</v>
          </cell>
        </row>
        <row r="434">
          <cell r="C434" t="str">
            <v>"Урал"1281</v>
          </cell>
          <cell r="D434" t="str">
            <v>Приволжский</v>
          </cell>
          <cell r="E434" t="str">
            <v>Участок дороги</v>
          </cell>
          <cell r="F434" t="str">
            <v>Оренбургская область</v>
          </cell>
          <cell r="G434">
            <v>0</v>
          </cell>
          <cell r="H434">
            <v>0</v>
          </cell>
        </row>
        <row r="435">
          <cell r="C435" t="str">
            <v>"Урал"1301</v>
          </cell>
          <cell r="D435" t="str">
            <v>Приволжский</v>
          </cell>
          <cell r="E435" t="str">
            <v>Участок дороги</v>
          </cell>
          <cell r="F435" t="str">
            <v>Республика Башкортостан</v>
          </cell>
          <cell r="G435">
            <v>0</v>
          </cell>
          <cell r="H435">
            <v>0</v>
          </cell>
        </row>
        <row r="436">
          <cell r="C436" t="str">
            <v>"Урал"1340</v>
          </cell>
          <cell r="D436" t="str">
            <v>Приволжский</v>
          </cell>
          <cell r="E436" t="str">
            <v>Участок дороги</v>
          </cell>
          <cell r="F436" t="str">
            <v>Республика Башкортостан</v>
          </cell>
          <cell r="G436">
            <v>0</v>
          </cell>
          <cell r="H436">
            <v>0</v>
          </cell>
        </row>
        <row r="437">
          <cell r="C437" t="str">
            <v>"Урал"1375</v>
          </cell>
          <cell r="D437" t="str">
            <v>Приволжский</v>
          </cell>
          <cell r="E437" t="str">
            <v>Участок дороги</v>
          </cell>
          <cell r="F437" t="str">
            <v>Республика Башкортостан</v>
          </cell>
          <cell r="G437">
            <v>0</v>
          </cell>
          <cell r="H437">
            <v>0</v>
          </cell>
        </row>
        <row r="438">
          <cell r="C438" t="str">
            <v>"Урал"1409</v>
          </cell>
          <cell r="D438" t="str">
            <v>Приволжский</v>
          </cell>
          <cell r="E438" t="str">
            <v>Участок дороги</v>
          </cell>
          <cell r="F438" t="str">
            <v>Республика Башкортостан</v>
          </cell>
          <cell r="G438">
            <v>0</v>
          </cell>
          <cell r="H438">
            <v>0</v>
          </cell>
        </row>
        <row r="439">
          <cell r="C439" t="str">
            <v>"Урал"1435</v>
          </cell>
          <cell r="D439" t="str">
            <v>Приволжский</v>
          </cell>
          <cell r="E439" t="str">
            <v>Участок дороги</v>
          </cell>
          <cell r="F439" t="str">
            <v>Республика Башкортостан</v>
          </cell>
          <cell r="G439">
            <v>0</v>
          </cell>
          <cell r="H439">
            <v>0</v>
          </cell>
        </row>
        <row r="440">
          <cell r="C440" t="str">
            <v>"Урал"1457</v>
          </cell>
          <cell r="D440" t="str">
            <v>Приволжский</v>
          </cell>
          <cell r="E440" t="str">
            <v>Участок дороги</v>
          </cell>
          <cell r="F440" t="str">
            <v>Республика Башкортостан</v>
          </cell>
          <cell r="G440">
            <v>0</v>
          </cell>
          <cell r="H440">
            <v>0</v>
          </cell>
        </row>
        <row r="441">
          <cell r="C441" t="str">
            <v>"Урал"1476</v>
          </cell>
          <cell r="D441" t="str">
            <v>Приволжский</v>
          </cell>
          <cell r="E441" t="str">
            <v>Участок дороги</v>
          </cell>
          <cell r="F441" t="str">
            <v>Республика Башкортостан</v>
          </cell>
          <cell r="G441">
            <v>0</v>
          </cell>
          <cell r="H441">
            <v>0</v>
          </cell>
        </row>
        <row r="442">
          <cell r="C442" t="str">
            <v>"Урал"1501</v>
          </cell>
          <cell r="D442" t="str">
            <v>Приволжский</v>
          </cell>
          <cell r="E442" t="str">
            <v>Участок дороги</v>
          </cell>
          <cell r="F442" t="str">
            <v>Республика Башкортостан</v>
          </cell>
          <cell r="G442">
            <v>0</v>
          </cell>
          <cell r="H442">
            <v>0</v>
          </cell>
        </row>
        <row r="443">
          <cell r="C443" t="str">
            <v>"Урал"1581</v>
          </cell>
          <cell r="D443" t="str">
            <v>Тюменский</v>
          </cell>
          <cell r="E443" t="str">
            <v>Участок дороги</v>
          </cell>
          <cell r="F443" t="str">
            <v>Челябинская область</v>
          </cell>
          <cell r="G443">
            <v>0</v>
          </cell>
          <cell r="H443">
            <v>0</v>
          </cell>
        </row>
        <row r="444">
          <cell r="C444" t="str">
            <v>"Урал"1609</v>
          </cell>
          <cell r="D444" t="str">
            <v>Тюменский</v>
          </cell>
          <cell r="E444" t="str">
            <v>Участок дороги</v>
          </cell>
          <cell r="F444" t="str">
            <v>Челябинская область</v>
          </cell>
          <cell r="G444">
            <v>0</v>
          </cell>
          <cell r="H444">
            <v>0</v>
          </cell>
        </row>
        <row r="445">
          <cell r="C445" t="str">
            <v>"Урал"1625</v>
          </cell>
          <cell r="D445" t="str">
            <v>Тюменский</v>
          </cell>
          <cell r="E445" t="str">
            <v>Участок дороги</v>
          </cell>
          <cell r="F445" t="str">
            <v>Челябинская область</v>
          </cell>
          <cell r="G445">
            <v>0</v>
          </cell>
          <cell r="H445">
            <v>0</v>
          </cell>
        </row>
        <row r="446">
          <cell r="C446" t="str">
            <v>"Урал"1641</v>
          </cell>
          <cell r="D446" t="str">
            <v>Тюменский</v>
          </cell>
          <cell r="E446" t="str">
            <v>Участок дороги</v>
          </cell>
          <cell r="F446" t="str">
            <v>Челябинская область</v>
          </cell>
          <cell r="G446">
            <v>0</v>
          </cell>
          <cell r="H446">
            <v>0</v>
          </cell>
        </row>
        <row r="447">
          <cell r="C447" t="str">
            <v>"Урал"1660</v>
          </cell>
          <cell r="D447" t="str">
            <v>Тюменский</v>
          </cell>
          <cell r="E447" t="str">
            <v>Участок дороги</v>
          </cell>
          <cell r="F447" t="str">
            <v>Челябинская область</v>
          </cell>
          <cell r="G447">
            <v>0</v>
          </cell>
          <cell r="H447">
            <v>0</v>
          </cell>
        </row>
        <row r="448">
          <cell r="C448" t="str">
            <v>"Урал"1685</v>
          </cell>
          <cell r="D448" t="str">
            <v>Тюменский</v>
          </cell>
          <cell r="E448" t="str">
            <v>Участок дороги</v>
          </cell>
          <cell r="F448" t="str">
            <v>Челябинская область</v>
          </cell>
          <cell r="G448">
            <v>0</v>
          </cell>
          <cell r="H448">
            <v>0</v>
          </cell>
        </row>
        <row r="449">
          <cell r="C449" t="str">
            <v>"Урал"1715</v>
          </cell>
          <cell r="D449" t="str">
            <v>Тюменский</v>
          </cell>
          <cell r="E449" t="str">
            <v>Участок дороги</v>
          </cell>
          <cell r="F449" t="str">
            <v>Челябинская область</v>
          </cell>
          <cell r="G449">
            <v>0</v>
          </cell>
          <cell r="H449">
            <v>0</v>
          </cell>
        </row>
        <row r="450">
          <cell r="C450" t="str">
            <v>"Урал"1759</v>
          </cell>
          <cell r="D450" t="str">
            <v>Тюменский</v>
          </cell>
          <cell r="E450" t="str">
            <v>Участок дороги</v>
          </cell>
          <cell r="F450" t="str">
            <v>Челябинская область</v>
          </cell>
          <cell r="G450">
            <v>0</v>
          </cell>
          <cell r="H450">
            <v>0</v>
          </cell>
        </row>
        <row r="451">
          <cell r="C451" t="str">
            <v>"Урал"1803</v>
          </cell>
          <cell r="D451" t="str">
            <v>Тюменский</v>
          </cell>
          <cell r="E451" t="str">
            <v>Участок дороги</v>
          </cell>
          <cell r="F451" t="str">
            <v>Челябинская область</v>
          </cell>
          <cell r="G451">
            <v>0</v>
          </cell>
          <cell r="H451">
            <v>0</v>
          </cell>
        </row>
        <row r="452">
          <cell r="C452" t="str">
            <v>"Урал"1821</v>
          </cell>
          <cell r="D452" t="str">
            <v>Тюменский</v>
          </cell>
          <cell r="E452" t="str">
            <v>Участок дороги</v>
          </cell>
          <cell r="F452" t="str">
            <v>Челябинская область</v>
          </cell>
          <cell r="G452">
            <v>0</v>
          </cell>
          <cell r="H452">
            <v>0</v>
          </cell>
        </row>
        <row r="453">
          <cell r="C453" t="str">
            <v>"Урал"1873</v>
          </cell>
          <cell r="D453" t="str">
            <v>Тюменский</v>
          </cell>
          <cell r="E453" t="str">
            <v>Участок дороги</v>
          </cell>
          <cell r="F453" t="str">
            <v>Челябинская область</v>
          </cell>
          <cell r="G453">
            <v>0</v>
          </cell>
          <cell r="H453">
            <v>0</v>
          </cell>
        </row>
        <row r="454">
          <cell r="C454" t="str">
            <v>"Урал"1899</v>
          </cell>
          <cell r="D454" t="str">
            <v>Тюменский</v>
          </cell>
          <cell r="E454" t="str">
            <v>Участок дороги</v>
          </cell>
          <cell r="F454" t="str">
            <v>Челябинская область</v>
          </cell>
          <cell r="G454">
            <v>0</v>
          </cell>
          <cell r="H454">
            <v>0</v>
          </cell>
        </row>
        <row r="455">
          <cell r="C455" t="str">
            <v>"Урал"1908</v>
          </cell>
          <cell r="D455" t="str">
            <v>Тюменский</v>
          </cell>
          <cell r="E455" t="str">
            <v>Участок дороги</v>
          </cell>
          <cell r="F455" t="str">
            <v>Челябинская область</v>
          </cell>
          <cell r="G455">
            <v>0</v>
          </cell>
          <cell r="H455">
            <v>0</v>
          </cell>
        </row>
        <row r="456">
          <cell r="C456" t="str">
            <v>"Урал"1917</v>
          </cell>
          <cell r="D456" t="str">
            <v>Тюменский</v>
          </cell>
          <cell r="E456" t="str">
            <v>Участок дороги</v>
          </cell>
          <cell r="F456" t="str">
            <v>Челябинская область</v>
          </cell>
          <cell r="G456">
            <v>0</v>
          </cell>
          <cell r="H456">
            <v>0</v>
          </cell>
        </row>
        <row r="457">
          <cell r="C457" t="str">
            <v>"Урал"1923</v>
          </cell>
          <cell r="D457" t="str">
            <v>Тюменский</v>
          </cell>
          <cell r="E457" t="str">
            <v>Участок дороги</v>
          </cell>
          <cell r="F457" t="str">
            <v>Челябинская область</v>
          </cell>
          <cell r="G457">
            <v>0</v>
          </cell>
          <cell r="H457">
            <v>0</v>
          </cell>
        </row>
        <row r="458">
          <cell r="C458" t="str">
            <v>"Урал"1931</v>
          </cell>
          <cell r="D458" t="str">
            <v>Тюменский</v>
          </cell>
          <cell r="E458" t="str">
            <v>Участок дороги</v>
          </cell>
          <cell r="F458" t="str">
            <v>Челябинская область</v>
          </cell>
          <cell r="G458">
            <v>0</v>
          </cell>
          <cell r="H458">
            <v>0</v>
          </cell>
        </row>
        <row r="459">
          <cell r="C459" t="str">
            <v>"Урал"1950</v>
          </cell>
          <cell r="D459" t="str">
            <v>Тюменский</v>
          </cell>
          <cell r="E459" t="str">
            <v>Участок дороги</v>
          </cell>
          <cell r="F459" t="str">
            <v>Челябинская область</v>
          </cell>
          <cell r="G459">
            <v>0</v>
          </cell>
          <cell r="H459">
            <v>0</v>
          </cell>
        </row>
        <row r="460">
          <cell r="C460" t="str">
            <v>"Урал" - под. к г. Екатеринбург0</v>
          </cell>
          <cell r="D460" t="str">
            <v>Тюменский</v>
          </cell>
          <cell r="E460" t="str">
            <v>Участок дороги</v>
          </cell>
          <cell r="F460" t="str">
            <v>Челябинская область</v>
          </cell>
          <cell r="G460">
            <v>0</v>
          </cell>
          <cell r="H460">
            <v>0</v>
          </cell>
        </row>
        <row r="461">
          <cell r="C461" t="str">
            <v>"Урал" - под. к г. Екатеринбург20</v>
          </cell>
          <cell r="D461" t="str">
            <v>Тюменский</v>
          </cell>
          <cell r="E461" t="str">
            <v>Участок дороги</v>
          </cell>
          <cell r="F461" t="str">
            <v>Челябинская область</v>
          </cell>
          <cell r="G461">
            <v>0</v>
          </cell>
          <cell r="H461">
            <v>0</v>
          </cell>
        </row>
        <row r="462">
          <cell r="C462" t="str">
            <v>"Урал" - под. к г. Екатеринбург60</v>
          </cell>
          <cell r="D462" t="str">
            <v>Тюменский</v>
          </cell>
          <cell r="E462" t="str">
            <v>Участок дороги</v>
          </cell>
          <cell r="F462" t="str">
            <v>Челябинская область</v>
          </cell>
          <cell r="G462">
            <v>0</v>
          </cell>
          <cell r="H462">
            <v>0</v>
          </cell>
        </row>
        <row r="463">
          <cell r="C463" t="str">
            <v>"Урал" - под. к г. Екатеринбург105</v>
          </cell>
          <cell r="D463" t="str">
            <v>Тюменский</v>
          </cell>
          <cell r="E463" t="str">
            <v>Участок дороги</v>
          </cell>
          <cell r="F463" t="str">
            <v>Челябинская область</v>
          </cell>
          <cell r="G463">
            <v>0</v>
          </cell>
          <cell r="H463">
            <v>0</v>
          </cell>
        </row>
        <row r="464">
          <cell r="C464" t="str">
            <v>"Урал" - под. к г. Екатеринбург179</v>
          </cell>
          <cell r="D464" t="str">
            <v>Тюменский</v>
          </cell>
          <cell r="E464" t="str">
            <v>Участок дороги</v>
          </cell>
          <cell r="F464" t="str">
            <v>Челябинская область</v>
          </cell>
          <cell r="G464">
            <v>0</v>
          </cell>
          <cell r="H464">
            <v>0</v>
          </cell>
        </row>
        <row r="465">
          <cell r="C465" t="str">
            <v>"Урал" - под. к г. Екатеринбург206</v>
          </cell>
          <cell r="D465" t="str">
            <v>Тюменский</v>
          </cell>
          <cell r="E465" t="str">
            <v>Участок дороги</v>
          </cell>
          <cell r="F465" t="str">
            <v>Свердловская область</v>
          </cell>
          <cell r="G465">
            <v>0</v>
          </cell>
          <cell r="H465">
            <v>0</v>
          </cell>
        </row>
        <row r="466">
          <cell r="C466" t="str">
            <v>"Урал" - под. к г. Самара, Оренбург0</v>
          </cell>
          <cell r="D466" t="str">
            <v>Приволжский</v>
          </cell>
          <cell r="E466" t="str">
            <v>Участок дороги</v>
          </cell>
          <cell r="F466" t="str">
            <v>Самарская область</v>
          </cell>
          <cell r="G466">
            <v>0</v>
          </cell>
          <cell r="H466">
            <v>0</v>
          </cell>
        </row>
        <row r="467">
          <cell r="C467" t="str">
            <v>"Урал" - под. к г. Самара, Оренбург25</v>
          </cell>
          <cell r="D467" t="str">
            <v>Приволжский</v>
          </cell>
          <cell r="E467" t="str">
            <v>Участок дороги</v>
          </cell>
          <cell r="F467" t="str">
            <v>Самарская область</v>
          </cell>
          <cell r="G467">
            <v>0</v>
          </cell>
          <cell r="H467">
            <v>0</v>
          </cell>
        </row>
        <row r="468">
          <cell r="C468" t="str">
            <v>"Урал" - под. к г. Самара, Оренбург123</v>
          </cell>
          <cell r="D468" t="str">
            <v>Приволжский</v>
          </cell>
          <cell r="E468" t="str">
            <v>Участок дороги</v>
          </cell>
          <cell r="F468" t="str">
            <v>Самарская область</v>
          </cell>
          <cell r="G468">
            <v>0</v>
          </cell>
          <cell r="H468">
            <v>0</v>
          </cell>
        </row>
        <row r="469">
          <cell r="C469" t="str">
            <v>"Урал" - под. к г. Самара, Оренбург217</v>
          </cell>
          <cell r="D469" t="str">
            <v>Приволжский</v>
          </cell>
          <cell r="E469" t="str">
            <v>Участок дороги</v>
          </cell>
          <cell r="F469" t="str">
            <v>Оренбургская область</v>
          </cell>
          <cell r="G469">
            <v>0</v>
          </cell>
          <cell r="H469">
            <v>0</v>
          </cell>
        </row>
        <row r="470">
          <cell r="C470" t="str">
            <v>"Урал" - под. к г. Самара, Оренбург262</v>
          </cell>
          <cell r="D470" t="str">
            <v>Приволжский</v>
          </cell>
          <cell r="E470" t="str">
            <v>Участок дороги</v>
          </cell>
          <cell r="F470" t="str">
            <v>Оренбургская область</v>
          </cell>
          <cell r="G470">
            <v>0</v>
          </cell>
          <cell r="H470">
            <v>0</v>
          </cell>
        </row>
        <row r="471">
          <cell r="C471" t="str">
            <v>"Урал" - под. к г. Самара, Оренбург293</v>
          </cell>
          <cell r="D471" t="str">
            <v>Приволжский</v>
          </cell>
          <cell r="E471" t="str">
            <v>Участок дороги</v>
          </cell>
          <cell r="F471" t="str">
            <v>Оренбургская область</v>
          </cell>
          <cell r="G471">
            <v>0</v>
          </cell>
          <cell r="H471">
            <v>0</v>
          </cell>
        </row>
        <row r="472">
          <cell r="C472" t="str">
            <v>"Урал" - под. к г. Самара, Оренбург343</v>
          </cell>
          <cell r="D472" t="str">
            <v>Приволжский</v>
          </cell>
          <cell r="E472" t="str">
            <v>Участок дороги</v>
          </cell>
          <cell r="F472" t="str">
            <v>Оренбургская область</v>
          </cell>
          <cell r="G472">
            <v>0</v>
          </cell>
          <cell r="H472">
            <v>0</v>
          </cell>
        </row>
        <row r="473">
          <cell r="C473" t="str">
            <v>"Урал" - под. к г. Самара, Оренбург390</v>
          </cell>
          <cell r="D473" t="str">
            <v>Приволжский</v>
          </cell>
          <cell r="E473" t="str">
            <v>Участок дороги</v>
          </cell>
          <cell r="F473" t="str">
            <v>Оренбургская область</v>
          </cell>
          <cell r="G473">
            <v>0</v>
          </cell>
          <cell r="H473">
            <v>0</v>
          </cell>
        </row>
        <row r="474">
          <cell r="C474" t="str">
            <v>"Урал" - под. к г. Саранск, Ульяновск0</v>
          </cell>
          <cell r="D474" t="str">
            <v>Центральный</v>
          </cell>
          <cell r="E474" t="str">
            <v>Участок дороги</v>
          </cell>
          <cell r="F474" t="str">
            <v>Пензенская область</v>
          </cell>
          <cell r="G474">
            <v>0</v>
          </cell>
          <cell r="H474">
            <v>0</v>
          </cell>
        </row>
        <row r="475">
          <cell r="C475" t="str">
            <v>"Урал" - под. к г. Саранск, Ульяновск57</v>
          </cell>
          <cell r="D475" t="str">
            <v>Центральный</v>
          </cell>
          <cell r="E475" t="str">
            <v>Участок дороги</v>
          </cell>
          <cell r="F475" t="str">
            <v>Республика Мордовия</v>
          </cell>
          <cell r="G475">
            <v>0</v>
          </cell>
          <cell r="H475">
            <v>0</v>
          </cell>
        </row>
        <row r="476">
          <cell r="C476" t="str">
            <v>"Урал" - под. к г. Саранск, Ульяновск77</v>
          </cell>
          <cell r="D476" t="str">
            <v>Центральный</v>
          </cell>
          <cell r="E476" t="str">
            <v>Участок дороги</v>
          </cell>
          <cell r="F476" t="str">
            <v>Республика Мордовия</v>
          </cell>
          <cell r="G476">
            <v>0</v>
          </cell>
          <cell r="H476">
            <v>0</v>
          </cell>
        </row>
        <row r="477">
          <cell r="C477" t="str">
            <v>"Урал" - под. к г. Ульяновск0</v>
          </cell>
          <cell r="D477" t="str">
            <v>Приволжский</v>
          </cell>
          <cell r="E477" t="str">
            <v>Участок дороги</v>
          </cell>
          <cell r="F477" t="str">
            <v>Самарская область</v>
          </cell>
          <cell r="G477">
            <v>0</v>
          </cell>
          <cell r="H477">
            <v>0</v>
          </cell>
        </row>
        <row r="478">
          <cell r="C478" t="str">
            <v>"Урал" - под. к г. Ульяновск62</v>
          </cell>
          <cell r="D478" t="str">
            <v>Приволжский</v>
          </cell>
          <cell r="E478" t="str">
            <v>Участок дороги</v>
          </cell>
          <cell r="F478" t="str">
            <v>Ульяновская область</v>
          </cell>
          <cell r="G478">
            <v>0</v>
          </cell>
          <cell r="H478">
            <v>0</v>
          </cell>
        </row>
        <row r="479">
          <cell r="C479" t="str">
            <v>"Урал" - под. к г. Ульяновск95</v>
          </cell>
          <cell r="D479" t="str">
            <v>Приволжский</v>
          </cell>
          <cell r="E479" t="str">
            <v>Участок дороги</v>
          </cell>
          <cell r="F479" t="str">
            <v>Ульяновская область</v>
          </cell>
          <cell r="G479">
            <v>0</v>
          </cell>
          <cell r="H479">
            <v>0</v>
          </cell>
        </row>
        <row r="480">
          <cell r="C480" t="str">
            <v>"Урал" - под. к г. Ульяновск114</v>
          </cell>
          <cell r="D480" t="str">
            <v>Приволжский</v>
          </cell>
          <cell r="E480" t="str">
            <v>Участок дороги</v>
          </cell>
          <cell r="F480" t="str">
            <v>Ульяновская область</v>
          </cell>
          <cell r="G480">
            <v>0</v>
          </cell>
          <cell r="H480">
            <v>0</v>
          </cell>
        </row>
        <row r="481">
          <cell r="C481" t="str">
            <v>"Урал" - под. к г. Ульяновск129</v>
          </cell>
          <cell r="D481" t="str">
            <v>Приволжский</v>
          </cell>
          <cell r="E481" t="str">
            <v>Участок дороги</v>
          </cell>
          <cell r="F481" t="str">
            <v>Ульяновская область</v>
          </cell>
          <cell r="G481">
            <v>0</v>
          </cell>
          <cell r="H481">
            <v>0</v>
          </cell>
        </row>
        <row r="482">
          <cell r="C482" t="str">
            <v>"Балтия"0</v>
          </cell>
          <cell r="D482" t="str">
            <v>Центральный</v>
          </cell>
          <cell r="E482" t="str">
            <v>Участок дороги</v>
          </cell>
          <cell r="F482" t="str">
            <v>Московская область</v>
          </cell>
          <cell r="G482">
            <v>0</v>
          </cell>
          <cell r="H482">
            <v>0</v>
          </cell>
        </row>
        <row r="483">
          <cell r="C483" t="str">
            <v>"Балтия"5</v>
          </cell>
          <cell r="D483" t="str">
            <v>Центральный</v>
          </cell>
          <cell r="E483" t="str">
            <v>Участок дороги</v>
          </cell>
          <cell r="F483" t="str">
            <v>Московская область</v>
          </cell>
          <cell r="G483">
            <v>0</v>
          </cell>
          <cell r="H483">
            <v>0</v>
          </cell>
        </row>
        <row r="484">
          <cell r="C484" t="str">
            <v>"Балтия"17</v>
          </cell>
          <cell r="D484" t="str">
            <v>Центральный</v>
          </cell>
          <cell r="E484" t="str">
            <v>Участок дороги</v>
          </cell>
          <cell r="F484" t="str">
            <v>Московская область</v>
          </cell>
          <cell r="G484">
            <v>0</v>
          </cell>
          <cell r="H484">
            <v>0</v>
          </cell>
        </row>
        <row r="485">
          <cell r="C485" t="str">
            <v>"Балтия"22</v>
          </cell>
          <cell r="D485" t="str">
            <v>Центральный</v>
          </cell>
          <cell r="E485" t="str">
            <v>Участок дороги</v>
          </cell>
          <cell r="F485" t="str">
            <v>Московская область</v>
          </cell>
          <cell r="G485">
            <v>0</v>
          </cell>
          <cell r="H485">
            <v>0</v>
          </cell>
        </row>
        <row r="486">
          <cell r="C486" t="str">
            <v>"Балтия"34</v>
          </cell>
          <cell r="D486" t="str">
            <v>Центральный</v>
          </cell>
          <cell r="E486" t="str">
            <v>Участок дороги</v>
          </cell>
          <cell r="F486" t="str">
            <v>Московская область</v>
          </cell>
          <cell r="G486">
            <v>0</v>
          </cell>
          <cell r="H486">
            <v>0</v>
          </cell>
        </row>
        <row r="487">
          <cell r="C487" t="str">
            <v>"Балтия"43</v>
          </cell>
          <cell r="D487" t="str">
            <v>Центральный</v>
          </cell>
          <cell r="E487" t="str">
            <v>Участок дороги</v>
          </cell>
          <cell r="F487" t="str">
            <v>Московская область</v>
          </cell>
          <cell r="G487">
            <v>0</v>
          </cell>
          <cell r="H487">
            <v>0</v>
          </cell>
        </row>
        <row r="488">
          <cell r="C488" t="str">
            <v>"Балтия"66</v>
          </cell>
          <cell r="D488" t="str">
            <v>Центральный</v>
          </cell>
          <cell r="E488" t="str">
            <v>Участок дороги</v>
          </cell>
          <cell r="F488" t="str">
            <v>Московская область</v>
          </cell>
          <cell r="G488">
            <v>0</v>
          </cell>
          <cell r="H488">
            <v>0</v>
          </cell>
        </row>
        <row r="489">
          <cell r="C489" t="str">
            <v>"Балтия"98</v>
          </cell>
          <cell r="D489" t="str">
            <v>Центральный</v>
          </cell>
          <cell r="E489" t="str">
            <v>Участок дороги</v>
          </cell>
          <cell r="F489" t="str">
            <v>Московская область</v>
          </cell>
          <cell r="G489">
            <v>0</v>
          </cell>
          <cell r="H489">
            <v>0</v>
          </cell>
        </row>
        <row r="490">
          <cell r="C490" t="str">
            <v>"Балтия"128</v>
          </cell>
          <cell r="D490" t="str">
            <v>Центральный</v>
          </cell>
          <cell r="E490" t="str">
            <v>Участок дороги</v>
          </cell>
          <cell r="F490" t="str">
            <v>Московская область</v>
          </cell>
          <cell r="G490">
            <v>0</v>
          </cell>
          <cell r="H490">
            <v>0</v>
          </cell>
        </row>
        <row r="491">
          <cell r="C491" t="str">
            <v>"Балтия"189</v>
          </cell>
          <cell r="D491" t="str">
            <v>Центральный</v>
          </cell>
          <cell r="E491" t="str">
            <v>Участок дороги</v>
          </cell>
          <cell r="F491" t="str">
            <v>Тверская область</v>
          </cell>
          <cell r="G491">
            <v>0</v>
          </cell>
          <cell r="H491">
            <v>0</v>
          </cell>
        </row>
        <row r="492">
          <cell r="C492" t="str">
            <v>"Балтия"213</v>
          </cell>
          <cell r="D492" t="str">
            <v>Центральный</v>
          </cell>
          <cell r="E492" t="str">
            <v>Участок дороги</v>
          </cell>
          <cell r="F492" t="str">
            <v>Тверская область</v>
          </cell>
          <cell r="G492">
            <v>0</v>
          </cell>
          <cell r="H492">
            <v>0</v>
          </cell>
        </row>
        <row r="493">
          <cell r="C493" t="str">
            <v>"Балтия"259</v>
          </cell>
          <cell r="D493" t="str">
            <v>Центральный</v>
          </cell>
          <cell r="E493" t="str">
            <v>Участок дороги</v>
          </cell>
          <cell r="F493" t="str">
            <v>Тверская область</v>
          </cell>
          <cell r="G493">
            <v>0</v>
          </cell>
          <cell r="H493">
            <v>0</v>
          </cell>
        </row>
        <row r="494">
          <cell r="C494" t="str">
            <v>"Балтия"304</v>
          </cell>
          <cell r="D494" t="str">
            <v>Центральный</v>
          </cell>
          <cell r="E494" t="str">
            <v>Участок дороги</v>
          </cell>
          <cell r="F494" t="str">
            <v>Тверская область</v>
          </cell>
          <cell r="G494">
            <v>0</v>
          </cell>
          <cell r="H494">
            <v>0</v>
          </cell>
        </row>
        <row r="495">
          <cell r="C495" t="str">
            <v>"Балтия"350</v>
          </cell>
          <cell r="D495" t="str">
            <v>Центральный</v>
          </cell>
          <cell r="E495" t="str">
            <v>Участок дороги</v>
          </cell>
          <cell r="F495" t="str">
            <v>Тверская область</v>
          </cell>
          <cell r="G495">
            <v>0</v>
          </cell>
          <cell r="H495">
            <v>0</v>
          </cell>
        </row>
        <row r="496">
          <cell r="C496" t="str">
            <v>"Балтия"380</v>
          </cell>
          <cell r="D496" t="str">
            <v>Центральный</v>
          </cell>
          <cell r="E496" t="str">
            <v>Участок дороги</v>
          </cell>
          <cell r="F496" t="str">
            <v>Тверская область</v>
          </cell>
          <cell r="G496">
            <v>0</v>
          </cell>
          <cell r="H496">
            <v>0</v>
          </cell>
        </row>
        <row r="497">
          <cell r="C497" t="str">
            <v>"Балтия"421</v>
          </cell>
          <cell r="D497" t="str">
            <v>Центральный</v>
          </cell>
          <cell r="E497" t="str">
            <v>Участок дороги</v>
          </cell>
          <cell r="F497" t="str">
            <v>Псковская область</v>
          </cell>
          <cell r="G497">
            <v>0</v>
          </cell>
          <cell r="H497">
            <v>0</v>
          </cell>
        </row>
        <row r="498">
          <cell r="C498" t="str">
            <v>"Балтия"453</v>
          </cell>
          <cell r="D498" t="str">
            <v>Центральный</v>
          </cell>
          <cell r="E498" t="str">
            <v>Участок дороги</v>
          </cell>
          <cell r="F498" t="str">
            <v>Псковская область</v>
          </cell>
          <cell r="G498">
            <v>0</v>
          </cell>
          <cell r="H498">
            <v>0</v>
          </cell>
        </row>
        <row r="499">
          <cell r="C499" t="str">
            <v>"Балтия"473</v>
          </cell>
          <cell r="D499" t="str">
            <v>Центральный</v>
          </cell>
          <cell r="E499" t="str">
            <v>Участок дороги</v>
          </cell>
          <cell r="F499" t="str">
            <v>Псковская область</v>
          </cell>
          <cell r="G499">
            <v>0</v>
          </cell>
          <cell r="H499">
            <v>0</v>
          </cell>
        </row>
        <row r="500">
          <cell r="C500" t="str">
            <v>"Балтия"527</v>
          </cell>
          <cell r="D500" t="str">
            <v>Центральный</v>
          </cell>
          <cell r="E500" t="str">
            <v>Участок дороги</v>
          </cell>
          <cell r="F500" t="str">
            <v>Псковская область</v>
          </cell>
          <cell r="G500">
            <v>0</v>
          </cell>
          <cell r="H500">
            <v>0</v>
          </cell>
        </row>
        <row r="501">
          <cell r="C501" t="str">
            <v>"Балтия"578</v>
          </cell>
          <cell r="D501" t="str">
            <v>Центральный</v>
          </cell>
          <cell r="E501" t="str">
            <v>Участок дороги</v>
          </cell>
          <cell r="F501" t="str">
            <v>Псковская область</v>
          </cell>
          <cell r="G501">
            <v>0</v>
          </cell>
          <cell r="H501">
            <v>0</v>
          </cell>
        </row>
        <row r="502">
          <cell r="C502" t="str">
            <v>Обх. Одинцово0</v>
          </cell>
          <cell r="D502" t="str">
            <v>Центральный</v>
          </cell>
          <cell r="E502" t="str">
            <v>Участок дороги</v>
          </cell>
          <cell r="F502" t="str">
            <v>Московская область</v>
          </cell>
          <cell r="G502">
            <v>0</v>
          </cell>
          <cell r="H502">
            <v>0</v>
          </cell>
        </row>
        <row r="503">
          <cell r="C503" t="str">
            <v>Обх. Одинцово7</v>
          </cell>
          <cell r="D503" t="str">
            <v>Центральный</v>
          </cell>
          <cell r="E503" t="str">
            <v>Участок дороги</v>
          </cell>
          <cell r="F503" t="str">
            <v>Московская область</v>
          </cell>
          <cell r="G503">
            <v>0</v>
          </cell>
          <cell r="H503">
            <v>0</v>
          </cell>
        </row>
        <row r="504">
          <cell r="C504" t="str">
            <v>Обх. Одинцово21</v>
          </cell>
          <cell r="D504" t="str">
            <v>Центральный</v>
          </cell>
          <cell r="E504" t="str">
            <v>Участок дороги</v>
          </cell>
          <cell r="F504" t="str">
            <v>Московская область</v>
          </cell>
          <cell r="G504">
            <v>0</v>
          </cell>
          <cell r="H504">
            <v>0</v>
          </cell>
        </row>
        <row r="505">
          <cell r="C505" t="str">
            <v>"Беларусь"0</v>
          </cell>
          <cell r="D505" t="str">
            <v>Центральный</v>
          </cell>
          <cell r="E505" t="str">
            <v>Участок дороги</v>
          </cell>
          <cell r="F505" t="str">
            <v>Московская область</v>
          </cell>
          <cell r="G505">
            <v>0</v>
          </cell>
          <cell r="H505">
            <v>0</v>
          </cell>
        </row>
        <row r="506">
          <cell r="C506" t="str">
            <v>"Беларусь"8</v>
          </cell>
          <cell r="D506" t="str">
            <v>Центральный</v>
          </cell>
          <cell r="E506" t="str">
            <v>Участок дороги</v>
          </cell>
          <cell r="F506" t="str">
            <v>Московская область</v>
          </cell>
          <cell r="G506">
            <v>0</v>
          </cell>
          <cell r="H506">
            <v>0</v>
          </cell>
        </row>
        <row r="507">
          <cell r="C507" t="str">
            <v>"Беларусь"11</v>
          </cell>
          <cell r="D507" t="str">
            <v>Центральный</v>
          </cell>
          <cell r="E507" t="str">
            <v>Участок дороги</v>
          </cell>
          <cell r="F507" t="str">
            <v>Московская область</v>
          </cell>
          <cell r="G507">
            <v>0</v>
          </cell>
          <cell r="H507">
            <v>0</v>
          </cell>
        </row>
        <row r="508">
          <cell r="C508" t="str">
            <v>"Беларусь"15</v>
          </cell>
          <cell r="D508" t="str">
            <v>Центральный</v>
          </cell>
          <cell r="E508" t="str">
            <v>Участок дороги</v>
          </cell>
          <cell r="F508" t="str">
            <v>Московская область</v>
          </cell>
          <cell r="G508">
            <v>0</v>
          </cell>
          <cell r="H508">
            <v>0</v>
          </cell>
        </row>
        <row r="509">
          <cell r="C509" t="str">
            <v>"Беларусь"22</v>
          </cell>
          <cell r="D509" t="str">
            <v>Центральный</v>
          </cell>
          <cell r="E509" t="str">
            <v>Участок дороги</v>
          </cell>
          <cell r="F509" t="str">
            <v>Московская область</v>
          </cell>
          <cell r="G509">
            <v>0</v>
          </cell>
          <cell r="H509">
            <v>0</v>
          </cell>
        </row>
        <row r="510">
          <cell r="C510" t="str">
            <v>"Беларусь"29</v>
          </cell>
          <cell r="D510" t="str">
            <v>Центральный</v>
          </cell>
          <cell r="E510" t="str">
            <v>Участок дороги</v>
          </cell>
          <cell r="F510" t="str">
            <v>Московская область</v>
          </cell>
          <cell r="G510">
            <v>0</v>
          </cell>
          <cell r="H510">
            <v>0</v>
          </cell>
        </row>
        <row r="511">
          <cell r="C511" t="str">
            <v>"Беларусь"37</v>
          </cell>
          <cell r="D511" t="str">
            <v>Центральный</v>
          </cell>
          <cell r="E511" t="str">
            <v>Участок дороги</v>
          </cell>
          <cell r="F511" t="str">
            <v>Московская область</v>
          </cell>
          <cell r="G511">
            <v>0</v>
          </cell>
          <cell r="H511">
            <v>0</v>
          </cell>
        </row>
        <row r="512">
          <cell r="C512" t="str">
            <v>"Беларусь"58</v>
          </cell>
          <cell r="D512" t="str">
            <v>Центральный</v>
          </cell>
          <cell r="E512" t="str">
            <v>Участок дороги</v>
          </cell>
          <cell r="F512" t="str">
            <v>Московская область</v>
          </cell>
          <cell r="G512">
            <v>0</v>
          </cell>
          <cell r="H512">
            <v>0</v>
          </cell>
        </row>
        <row r="513">
          <cell r="C513" t="str">
            <v>"Беларусь"67</v>
          </cell>
          <cell r="D513" t="str">
            <v>Центральный</v>
          </cell>
          <cell r="E513" t="str">
            <v>Участок дороги</v>
          </cell>
          <cell r="F513" t="str">
            <v>Московская область</v>
          </cell>
          <cell r="G513">
            <v>0</v>
          </cell>
          <cell r="H513">
            <v>0</v>
          </cell>
        </row>
        <row r="514">
          <cell r="C514" t="str">
            <v>"Беларусь"81</v>
          </cell>
          <cell r="D514" t="str">
            <v>Центральный</v>
          </cell>
          <cell r="E514" t="str">
            <v>Участок дороги</v>
          </cell>
          <cell r="F514" t="str">
            <v>Московская область</v>
          </cell>
          <cell r="G514">
            <v>0</v>
          </cell>
          <cell r="H514">
            <v>0</v>
          </cell>
        </row>
        <row r="515">
          <cell r="C515" t="str">
            <v>"Беларусь"104</v>
          </cell>
          <cell r="D515" t="str">
            <v>Центральный</v>
          </cell>
          <cell r="E515" t="str">
            <v>Участок дороги</v>
          </cell>
          <cell r="F515" t="str">
            <v>Московская область</v>
          </cell>
          <cell r="G515">
            <v>0</v>
          </cell>
          <cell r="H515">
            <v>0</v>
          </cell>
        </row>
        <row r="516">
          <cell r="C516" t="str">
            <v>"Беларусь"129</v>
          </cell>
          <cell r="D516" t="str">
            <v>Центральный</v>
          </cell>
          <cell r="E516" t="str">
            <v>Участок дороги</v>
          </cell>
          <cell r="F516" t="str">
            <v>Московская область</v>
          </cell>
          <cell r="G516">
            <v>0</v>
          </cell>
          <cell r="H516">
            <v>0</v>
          </cell>
        </row>
        <row r="517">
          <cell r="C517" t="str">
            <v>"Беларусь"169</v>
          </cell>
          <cell r="D517" t="str">
            <v>Центральный</v>
          </cell>
          <cell r="E517" t="str">
            <v>Участок дороги</v>
          </cell>
          <cell r="F517" t="str">
            <v>Смоленская область</v>
          </cell>
          <cell r="G517">
            <v>0</v>
          </cell>
          <cell r="H517">
            <v>0</v>
          </cell>
        </row>
        <row r="518">
          <cell r="C518" t="str">
            <v>"Беларусь"226</v>
          </cell>
          <cell r="D518" t="str">
            <v>Центральный</v>
          </cell>
          <cell r="E518" t="str">
            <v>Участок дороги</v>
          </cell>
          <cell r="F518" t="str">
            <v>Смоленская область</v>
          </cell>
          <cell r="G518">
            <v>0</v>
          </cell>
          <cell r="H518">
            <v>0</v>
          </cell>
        </row>
        <row r="519">
          <cell r="C519" t="str">
            <v>"Беларусь"300</v>
          </cell>
          <cell r="D519" t="str">
            <v>Центральный</v>
          </cell>
          <cell r="E519" t="str">
            <v>Участок дороги</v>
          </cell>
          <cell r="F519" t="str">
            <v>Смоленская область</v>
          </cell>
          <cell r="G519">
            <v>0</v>
          </cell>
          <cell r="H519">
            <v>0</v>
          </cell>
        </row>
        <row r="520">
          <cell r="C520" t="str">
            <v>"Беларусь"333</v>
          </cell>
          <cell r="D520" t="str">
            <v>Центральный</v>
          </cell>
          <cell r="E520" t="str">
            <v>Участок дороги</v>
          </cell>
          <cell r="F520" t="str">
            <v>Смоленская область</v>
          </cell>
          <cell r="G520">
            <v>0</v>
          </cell>
          <cell r="H520">
            <v>0</v>
          </cell>
        </row>
        <row r="521">
          <cell r="C521" t="str">
            <v>"Беларусь"358</v>
          </cell>
          <cell r="D521" t="str">
            <v>Центральный</v>
          </cell>
          <cell r="E521" t="str">
            <v>Участок дороги</v>
          </cell>
          <cell r="F521" t="str">
            <v>Смоленская область</v>
          </cell>
          <cell r="G521">
            <v>0</v>
          </cell>
          <cell r="H521">
            <v>0</v>
          </cell>
        </row>
        <row r="522">
          <cell r="C522" t="str">
            <v>"Беларусь"383</v>
          </cell>
          <cell r="D522" t="str">
            <v>Центральный</v>
          </cell>
          <cell r="E522" t="str">
            <v>Участок дороги</v>
          </cell>
          <cell r="F522" t="str">
            <v>Смоленская область</v>
          </cell>
          <cell r="G522">
            <v>0</v>
          </cell>
          <cell r="H522">
            <v>0</v>
          </cell>
        </row>
        <row r="523">
          <cell r="C523" t="str">
            <v>"Беларусь"399</v>
          </cell>
          <cell r="D523" t="str">
            <v>Центральный</v>
          </cell>
          <cell r="E523" t="str">
            <v>Участок дороги</v>
          </cell>
          <cell r="F523" t="str">
            <v>Смоленская область</v>
          </cell>
          <cell r="G523">
            <v>0</v>
          </cell>
          <cell r="H523">
            <v>0</v>
          </cell>
        </row>
        <row r="524">
          <cell r="C524" t="str">
            <v>"Беларусь"439</v>
          </cell>
          <cell r="D524" t="str">
            <v>Центральный</v>
          </cell>
          <cell r="E524" t="str">
            <v>Участок дороги</v>
          </cell>
          <cell r="F524" t="str">
            <v>Смоленская область</v>
          </cell>
          <cell r="G524">
            <v>0</v>
          </cell>
          <cell r="H524">
            <v>0</v>
          </cell>
        </row>
        <row r="525">
          <cell r="C525" t="str">
            <v>Дублер М-10</v>
          </cell>
          <cell r="D525" t="str">
            <v>Центральный</v>
          </cell>
          <cell r="E525" t="str">
            <v>Участок дороги</v>
          </cell>
          <cell r="F525" t="str">
            <v>Московская область</v>
          </cell>
          <cell r="G525">
            <v>0</v>
          </cell>
          <cell r="H525">
            <v>0</v>
          </cell>
        </row>
        <row r="526">
          <cell r="C526" t="str">
            <v>Дублер М-137</v>
          </cell>
          <cell r="D526" t="str">
            <v>Центральный</v>
          </cell>
          <cell r="E526" t="str">
            <v>Участок дороги</v>
          </cell>
          <cell r="F526" t="str">
            <v>Московская область</v>
          </cell>
          <cell r="G526">
            <v>0</v>
          </cell>
          <cell r="H526">
            <v>0</v>
          </cell>
        </row>
        <row r="527">
          <cell r="C527" t="str">
            <v>Дублер М-171</v>
          </cell>
          <cell r="D527" t="str">
            <v>Центральный</v>
          </cell>
          <cell r="E527" t="str">
            <v>Участок дороги</v>
          </cell>
          <cell r="F527" t="str">
            <v>Московская область</v>
          </cell>
          <cell r="G527">
            <v>0</v>
          </cell>
          <cell r="H527">
            <v>0</v>
          </cell>
        </row>
        <row r="528">
          <cell r="C528" t="str">
            <v>Дублер М-1184</v>
          </cell>
          <cell r="D528" t="str">
            <v>Центральный</v>
          </cell>
          <cell r="E528" t="str">
            <v>Участок дороги</v>
          </cell>
          <cell r="F528" t="str">
            <v>Московская область</v>
          </cell>
          <cell r="G528">
            <v>0</v>
          </cell>
          <cell r="H528">
            <v>0</v>
          </cell>
        </row>
        <row r="529">
          <cell r="C529" t="str">
            <v>Дублер М-1214</v>
          </cell>
          <cell r="D529" t="str">
            <v>Центральный</v>
          </cell>
          <cell r="E529" t="str">
            <v>Участок дороги</v>
          </cell>
          <cell r="F529" t="str">
            <v>Московская область</v>
          </cell>
          <cell r="G529">
            <v>0</v>
          </cell>
          <cell r="H529">
            <v>0</v>
          </cell>
        </row>
        <row r="530">
          <cell r="C530" t="str">
            <v>гр. с Украиной - Новошахтинск - М-40</v>
          </cell>
          <cell r="D530" t="str">
            <v>Южный</v>
          </cell>
          <cell r="E530" t="str">
            <v>Участок дороги</v>
          </cell>
          <cell r="F530" t="str">
            <v>Ростовская область</v>
          </cell>
          <cell r="G530">
            <v>0</v>
          </cell>
          <cell r="H530">
            <v>0</v>
          </cell>
        </row>
        <row r="531">
          <cell r="C531" t="str">
            <v>гр. с Украиной - Новошахтинск - М-418</v>
          </cell>
          <cell r="D531" t="str">
            <v>Южный</v>
          </cell>
          <cell r="E531" t="str">
            <v>Участок дороги</v>
          </cell>
          <cell r="F531" t="str">
            <v>Ростовская область</v>
          </cell>
          <cell r="G531">
            <v>0</v>
          </cell>
          <cell r="H531">
            <v>0</v>
          </cell>
        </row>
        <row r="532">
          <cell r="C532" t="str">
            <v>"Московское большое кольцо"0</v>
          </cell>
          <cell r="D532" t="str">
            <v>Центральный</v>
          </cell>
          <cell r="E532" t="str">
            <v>Участок дороги</v>
          </cell>
          <cell r="F532" t="str">
            <v>Московская область</v>
          </cell>
          <cell r="G532">
            <v>0</v>
          </cell>
          <cell r="H532">
            <v>0</v>
          </cell>
        </row>
        <row r="533">
          <cell r="C533" t="str">
            <v>"Московское большое кольцо"8</v>
          </cell>
          <cell r="D533" t="str">
            <v>Центральный</v>
          </cell>
          <cell r="E533" t="str">
            <v>Участок дороги</v>
          </cell>
          <cell r="F533" t="str">
            <v>Московская область</v>
          </cell>
          <cell r="G533">
            <v>0</v>
          </cell>
          <cell r="H533">
            <v>0</v>
          </cell>
        </row>
        <row r="534">
          <cell r="C534" t="str">
            <v>"Московское большое кольцо"10</v>
          </cell>
          <cell r="D534" t="str">
            <v>Центральный</v>
          </cell>
          <cell r="E534" t="str">
            <v>Участок дороги</v>
          </cell>
          <cell r="F534" t="str">
            <v>Московская область</v>
          </cell>
          <cell r="G534">
            <v>0</v>
          </cell>
          <cell r="H534">
            <v>0</v>
          </cell>
        </row>
        <row r="535">
          <cell r="C535" t="str">
            <v>"Московское большое кольцо"23</v>
          </cell>
          <cell r="D535" t="str">
            <v>Центральный</v>
          </cell>
          <cell r="E535" t="str">
            <v>Участок дороги</v>
          </cell>
          <cell r="F535" t="str">
            <v>Московская область</v>
          </cell>
          <cell r="G535">
            <v>0</v>
          </cell>
          <cell r="H535">
            <v>0</v>
          </cell>
        </row>
        <row r="536">
          <cell r="C536" t="str">
            <v>"Московское большое кольцо"57</v>
          </cell>
          <cell r="D536" t="str">
            <v>Центральный</v>
          </cell>
          <cell r="E536" t="str">
            <v>Участок дороги</v>
          </cell>
          <cell r="F536" t="str">
            <v>Московская область</v>
          </cell>
          <cell r="G536">
            <v>0</v>
          </cell>
          <cell r="H536">
            <v>0</v>
          </cell>
        </row>
        <row r="537">
          <cell r="C537" t="str">
            <v>"Московское большое кольцо"65</v>
          </cell>
          <cell r="D537" t="str">
            <v>Центральный</v>
          </cell>
          <cell r="E537" t="str">
            <v>Участок дороги</v>
          </cell>
          <cell r="F537" t="str">
            <v>Московская область</v>
          </cell>
          <cell r="G537">
            <v>0</v>
          </cell>
          <cell r="H537">
            <v>0</v>
          </cell>
        </row>
        <row r="538">
          <cell r="C538" t="str">
            <v>"Московское большое кольцо"94</v>
          </cell>
          <cell r="D538" t="str">
            <v>Центральный</v>
          </cell>
          <cell r="E538" t="str">
            <v>Участок дороги</v>
          </cell>
          <cell r="F538" t="str">
            <v>Московская область</v>
          </cell>
          <cell r="G538">
            <v>0</v>
          </cell>
          <cell r="H538">
            <v>0</v>
          </cell>
        </row>
        <row r="539">
          <cell r="C539" t="str">
            <v>"Московское большое кольцо"111</v>
          </cell>
          <cell r="D539" t="str">
            <v>Центральный</v>
          </cell>
          <cell r="E539" t="str">
            <v>Участок дороги</v>
          </cell>
          <cell r="F539" t="str">
            <v>Московская область</v>
          </cell>
          <cell r="G539">
            <v>0</v>
          </cell>
          <cell r="H539">
            <v>0</v>
          </cell>
        </row>
        <row r="540">
          <cell r="C540" t="str">
            <v>"Московское большое кольцо"116</v>
          </cell>
          <cell r="D540" t="str">
            <v>Центральный</v>
          </cell>
          <cell r="E540" t="str">
            <v>Участок дороги</v>
          </cell>
          <cell r="F540" t="str">
            <v>Московская область</v>
          </cell>
          <cell r="G540">
            <v>0</v>
          </cell>
          <cell r="H540">
            <v>0</v>
          </cell>
        </row>
        <row r="541">
          <cell r="C541" t="str">
            <v>"Московское большое кольцо"129</v>
          </cell>
          <cell r="D541" t="str">
            <v>Центральный</v>
          </cell>
          <cell r="E541" t="str">
            <v>Участок дороги</v>
          </cell>
          <cell r="F541" t="str">
            <v>Московская область</v>
          </cell>
          <cell r="G541">
            <v>0</v>
          </cell>
          <cell r="H541">
            <v>0</v>
          </cell>
        </row>
        <row r="542">
          <cell r="C542" t="str">
            <v>"Московское большое кольцо"144</v>
          </cell>
          <cell r="D542" t="str">
            <v>Центральный</v>
          </cell>
          <cell r="E542" t="str">
            <v>Участок дороги</v>
          </cell>
          <cell r="F542" t="str">
            <v>Московская область</v>
          </cell>
          <cell r="G542">
            <v>0</v>
          </cell>
          <cell r="H542">
            <v>0</v>
          </cell>
        </row>
        <row r="543">
          <cell r="C543" t="str">
            <v>"Московское большое кольцо"180</v>
          </cell>
          <cell r="D543" t="str">
            <v>Центральный</v>
          </cell>
          <cell r="E543" t="str">
            <v>Участок дороги</v>
          </cell>
          <cell r="F543" t="str">
            <v>Московская область</v>
          </cell>
          <cell r="G543">
            <v>0</v>
          </cell>
          <cell r="H543">
            <v>0</v>
          </cell>
        </row>
        <row r="544">
          <cell r="C544" t="str">
            <v>"Московское большое кольцо"185</v>
          </cell>
          <cell r="D544" t="str">
            <v>Центральный</v>
          </cell>
          <cell r="E544" t="str">
            <v>Участок дороги</v>
          </cell>
          <cell r="F544" t="str">
            <v>Московская область</v>
          </cell>
          <cell r="G544">
            <v>0</v>
          </cell>
          <cell r="H544">
            <v>0</v>
          </cell>
        </row>
        <row r="545">
          <cell r="C545" t="str">
            <v>"Московское большое кольцо"230</v>
          </cell>
          <cell r="D545" t="str">
            <v>Центральный</v>
          </cell>
          <cell r="E545" t="str">
            <v>Участок дороги</v>
          </cell>
          <cell r="F545" t="str">
            <v>Московская область</v>
          </cell>
          <cell r="G545">
            <v>0</v>
          </cell>
          <cell r="H545">
            <v>0</v>
          </cell>
        </row>
        <row r="546">
          <cell r="C546" t="str">
            <v>"Московское большое кольцо"264</v>
          </cell>
          <cell r="D546" t="str">
            <v>Центральный</v>
          </cell>
          <cell r="E546" t="str">
            <v>Участок дороги</v>
          </cell>
          <cell r="F546" t="str">
            <v>Московская область</v>
          </cell>
          <cell r="G546">
            <v>0</v>
          </cell>
          <cell r="H546">
            <v>0</v>
          </cell>
        </row>
        <row r="547">
          <cell r="C547" t="str">
            <v>"Московское большое кольцо"284</v>
          </cell>
          <cell r="D547" t="str">
            <v>Центральный</v>
          </cell>
          <cell r="E547" t="str">
            <v>Участок дороги</v>
          </cell>
          <cell r="F547" t="str">
            <v>Московская область</v>
          </cell>
          <cell r="G547">
            <v>0</v>
          </cell>
          <cell r="H547">
            <v>0</v>
          </cell>
        </row>
        <row r="548">
          <cell r="C548" t="str">
            <v>"Московское большое кольцо"298</v>
          </cell>
          <cell r="D548" t="str">
            <v>Центральный</v>
          </cell>
          <cell r="E548" t="str">
            <v>Участок дороги</v>
          </cell>
          <cell r="F548" t="str">
            <v>Московская область</v>
          </cell>
          <cell r="G548">
            <v>0</v>
          </cell>
          <cell r="H548">
            <v>0</v>
          </cell>
        </row>
        <row r="549">
          <cell r="C549" t="str">
            <v>"Московское большое кольцо"305</v>
          </cell>
          <cell r="D549" t="str">
            <v>Центральный</v>
          </cell>
          <cell r="E549" t="str">
            <v>Участок дороги</v>
          </cell>
          <cell r="F549" t="str">
            <v>Московская область</v>
          </cell>
          <cell r="G549">
            <v>0</v>
          </cell>
          <cell r="H549">
            <v>0</v>
          </cell>
        </row>
        <row r="550">
          <cell r="C550" t="str">
            <v>"Московское большое кольцо"312</v>
          </cell>
          <cell r="D550" t="str">
            <v>Центральный</v>
          </cell>
          <cell r="E550" t="str">
            <v>Участок дороги</v>
          </cell>
          <cell r="F550" t="str">
            <v>Московская область</v>
          </cell>
          <cell r="G550">
            <v>0</v>
          </cell>
          <cell r="H550">
            <v>0</v>
          </cell>
        </row>
        <row r="551">
          <cell r="C551" t="str">
            <v>"Московское большое кольцо"318</v>
          </cell>
          <cell r="D551" t="str">
            <v>Центральный</v>
          </cell>
          <cell r="E551" t="str">
            <v>Участок дороги</v>
          </cell>
          <cell r="F551" t="str">
            <v>Московская область</v>
          </cell>
          <cell r="G551">
            <v>0</v>
          </cell>
          <cell r="H551">
            <v>0</v>
          </cell>
        </row>
        <row r="552">
          <cell r="C552" t="str">
            <v>"Московское большое кольцо"332</v>
          </cell>
          <cell r="D552" t="str">
            <v>Центральный</v>
          </cell>
          <cell r="E552" t="str">
            <v>Участок дороги</v>
          </cell>
          <cell r="F552" t="str">
            <v>Московская область</v>
          </cell>
          <cell r="G552">
            <v>0</v>
          </cell>
          <cell r="H552">
            <v>0</v>
          </cell>
        </row>
        <row r="553">
          <cell r="C553" t="str">
            <v>"Московское большое кольцо"348</v>
          </cell>
          <cell r="D553" t="str">
            <v>Центральный</v>
          </cell>
          <cell r="E553" t="str">
            <v>Участок дороги</v>
          </cell>
          <cell r="F553" t="str">
            <v>Московская область</v>
          </cell>
          <cell r="G553">
            <v>0</v>
          </cell>
          <cell r="H553">
            <v>0</v>
          </cell>
        </row>
        <row r="554">
          <cell r="C554" t="str">
            <v>"Московское большое кольцо"383</v>
          </cell>
          <cell r="D554" t="str">
            <v>Центральный</v>
          </cell>
          <cell r="E554" t="str">
            <v>Участок дороги</v>
          </cell>
          <cell r="F554" t="str">
            <v>Московская область</v>
          </cell>
          <cell r="G554">
            <v>0</v>
          </cell>
          <cell r="H554">
            <v>0</v>
          </cell>
        </row>
        <row r="555">
          <cell r="C555" t="str">
            <v>"Московское большое кольцо"386</v>
          </cell>
          <cell r="D555" t="str">
            <v>Центральный</v>
          </cell>
          <cell r="E555" t="str">
            <v>Участок дороги</v>
          </cell>
          <cell r="F555" t="str">
            <v>Московская область</v>
          </cell>
          <cell r="G555">
            <v>0</v>
          </cell>
          <cell r="H555">
            <v>0</v>
          </cell>
        </row>
        <row r="556">
          <cell r="C556" t="str">
            <v>"Московское большое кольцо"390</v>
          </cell>
          <cell r="D556" t="str">
            <v>Центральный</v>
          </cell>
          <cell r="E556" t="str">
            <v>Участок дороги</v>
          </cell>
          <cell r="F556" t="str">
            <v>Московская область</v>
          </cell>
          <cell r="G556">
            <v>0</v>
          </cell>
          <cell r="H556">
            <v>0</v>
          </cell>
        </row>
        <row r="557">
          <cell r="C557" t="str">
            <v>"Московское большое кольцо"406</v>
          </cell>
          <cell r="D557" t="str">
            <v>Центральный</v>
          </cell>
          <cell r="E557" t="str">
            <v>Участок дороги</v>
          </cell>
          <cell r="F557" t="str">
            <v>Московская область</v>
          </cell>
          <cell r="G557">
            <v>0</v>
          </cell>
          <cell r="H557">
            <v>0</v>
          </cell>
        </row>
        <row r="558">
          <cell r="C558" t="str">
            <v>"Московское большое кольцо"432</v>
          </cell>
          <cell r="D558" t="str">
            <v>Центральный</v>
          </cell>
          <cell r="E558" t="str">
            <v>Участок дороги</v>
          </cell>
          <cell r="F558" t="str">
            <v>Московская область</v>
          </cell>
          <cell r="G558">
            <v>0</v>
          </cell>
          <cell r="H558">
            <v>0</v>
          </cell>
        </row>
        <row r="559">
          <cell r="C559" t="str">
            <v>"Московское большое кольцо"455</v>
          </cell>
          <cell r="D559" t="str">
            <v>Центральный</v>
          </cell>
          <cell r="E559" t="str">
            <v>Участок дороги</v>
          </cell>
          <cell r="F559" t="str">
            <v>Московская область</v>
          </cell>
          <cell r="G559">
            <v>0</v>
          </cell>
          <cell r="H559">
            <v>0</v>
          </cell>
        </row>
        <row r="560">
          <cell r="C560" t="str">
            <v>"Московское большое кольцо"465</v>
          </cell>
          <cell r="D560" t="str">
            <v>Центральный</v>
          </cell>
          <cell r="E560" t="str">
            <v>Участок дороги</v>
          </cell>
          <cell r="F560" t="str">
            <v>Московская область</v>
          </cell>
          <cell r="G560">
            <v>0</v>
          </cell>
          <cell r="H560">
            <v>0</v>
          </cell>
        </row>
        <row r="561">
          <cell r="C561" t="str">
            <v>"Московское большое кольцо"470</v>
          </cell>
          <cell r="D561" t="str">
            <v>Центральный</v>
          </cell>
          <cell r="E561" t="str">
            <v>Участок дороги</v>
          </cell>
          <cell r="F561" t="str">
            <v>Московская область</v>
          </cell>
          <cell r="G561">
            <v>0</v>
          </cell>
          <cell r="H561">
            <v>0</v>
          </cell>
        </row>
        <row r="562">
          <cell r="C562" t="str">
            <v>"Московское большое кольцо"483</v>
          </cell>
          <cell r="D562" t="str">
            <v>Центральный</v>
          </cell>
          <cell r="E562" t="str">
            <v>Участок дороги</v>
          </cell>
          <cell r="F562" t="str">
            <v>Московская область</v>
          </cell>
          <cell r="G562">
            <v>0</v>
          </cell>
          <cell r="H562">
            <v>0</v>
          </cell>
        </row>
        <row r="563">
          <cell r="C563" t="str">
            <v>"Московское большое кольцо"496</v>
          </cell>
          <cell r="D563" t="str">
            <v>Центральный</v>
          </cell>
          <cell r="E563" t="str">
            <v>Участок дороги</v>
          </cell>
          <cell r="F563" t="str">
            <v>Московская область</v>
          </cell>
          <cell r="G563">
            <v>0</v>
          </cell>
          <cell r="H563">
            <v>0</v>
          </cell>
        </row>
        <row r="564">
          <cell r="C564" t="str">
            <v>"Московское большое кольцо"508</v>
          </cell>
          <cell r="D564" t="str">
            <v>Центральный</v>
          </cell>
          <cell r="E564" t="str">
            <v>Участок дороги</v>
          </cell>
          <cell r="F564" t="str">
            <v>Московская область</v>
          </cell>
          <cell r="G564">
            <v>0</v>
          </cell>
          <cell r="H564">
            <v>0</v>
          </cell>
        </row>
        <row r="565">
          <cell r="C565" t="str">
            <v>"Московское большое кольцо"524</v>
          </cell>
          <cell r="D565" t="str">
            <v>Центральный</v>
          </cell>
          <cell r="E565" t="str">
            <v>Участок дороги</v>
          </cell>
          <cell r="F565" t="str">
            <v>Московская область</v>
          </cell>
          <cell r="G565">
            <v>0</v>
          </cell>
          <cell r="H565">
            <v>0</v>
          </cell>
        </row>
        <row r="566">
          <cell r="C566" t="str">
            <v>"Московское большое кольцо"535</v>
          </cell>
          <cell r="D566" t="str">
            <v>Центральный</v>
          </cell>
          <cell r="E566" t="str">
            <v>Участок дороги</v>
          </cell>
          <cell r="F566" t="str">
            <v>Московская область</v>
          </cell>
          <cell r="G566">
            <v>0</v>
          </cell>
          <cell r="H566">
            <v>0</v>
          </cell>
        </row>
        <row r="567">
          <cell r="C567" t="str">
            <v>"Московское большое кольцо"565</v>
          </cell>
          <cell r="D567" t="str">
            <v>Центральный</v>
          </cell>
          <cell r="E567" t="str">
            <v>Участок дороги</v>
          </cell>
          <cell r="F567" t="str">
            <v>Московская область</v>
          </cell>
          <cell r="G567">
            <v>0</v>
          </cell>
          <cell r="H567">
            <v>0</v>
          </cell>
        </row>
        <row r="568">
          <cell r="C568" t="str">
            <v>"Московское большое кольцо"578</v>
          </cell>
          <cell r="D568" t="str">
            <v>Центральный</v>
          </cell>
          <cell r="E568" t="str">
            <v>Участок дороги</v>
          </cell>
          <cell r="F568" t="str">
            <v>Московская область</v>
          </cell>
          <cell r="G568">
            <v>0</v>
          </cell>
          <cell r="H568">
            <v>0</v>
          </cell>
        </row>
        <row r="569">
          <cell r="C569" t="str">
            <v>"Московское большое кольцо"604</v>
          </cell>
          <cell r="D569" t="str">
            <v>Центральный</v>
          </cell>
          <cell r="E569" t="str">
            <v>Участок дороги</v>
          </cell>
          <cell r="F569" t="str">
            <v>Московская область</v>
          </cell>
          <cell r="G569">
            <v>0</v>
          </cell>
          <cell r="H569">
            <v>0</v>
          </cell>
        </row>
        <row r="570">
          <cell r="C570" t="str">
            <v>Темрюк — Краснодар — Кропоткин0</v>
          </cell>
          <cell r="D570" t="str">
            <v>Южный</v>
          </cell>
          <cell r="E570" t="str">
            <v>Участок дороги</v>
          </cell>
          <cell r="F570" t="str">
            <v>Краснодарский край</v>
          </cell>
          <cell r="G570">
            <v>0</v>
          </cell>
          <cell r="H570">
            <v>0</v>
          </cell>
        </row>
        <row r="571">
          <cell r="C571" t="str">
            <v>Темрюк — Краснодар — Кропоткин10</v>
          </cell>
          <cell r="D571" t="str">
            <v>Южный</v>
          </cell>
          <cell r="E571" t="str">
            <v>Участок дороги</v>
          </cell>
          <cell r="F571" t="str">
            <v>Краснодарский край</v>
          </cell>
          <cell r="G571">
            <v>0</v>
          </cell>
          <cell r="H571">
            <v>0</v>
          </cell>
        </row>
        <row r="572">
          <cell r="C572" t="str">
            <v>Темрюк — Краснодар — Кропоткин32</v>
          </cell>
          <cell r="D572" t="str">
            <v>Южный</v>
          </cell>
          <cell r="E572" t="str">
            <v>Участок дороги</v>
          </cell>
          <cell r="F572" t="str">
            <v>Краснодарский край</v>
          </cell>
          <cell r="G572">
            <v>0</v>
          </cell>
          <cell r="H572">
            <v>0</v>
          </cell>
        </row>
        <row r="573">
          <cell r="C573" t="str">
            <v>Темрюк — Краснодар — Кропоткин59</v>
          </cell>
          <cell r="D573" t="str">
            <v>Южный</v>
          </cell>
          <cell r="E573" t="str">
            <v>Участок дороги</v>
          </cell>
          <cell r="F573" t="str">
            <v>Краснодарский край</v>
          </cell>
          <cell r="G573">
            <v>0</v>
          </cell>
          <cell r="H573">
            <v>0</v>
          </cell>
        </row>
        <row r="574">
          <cell r="C574" t="str">
            <v>Темрюк — Краснодар — Кропоткин82</v>
          </cell>
          <cell r="D574" t="str">
            <v>Южный</v>
          </cell>
          <cell r="E574" t="str">
            <v>Участок дороги</v>
          </cell>
          <cell r="F574" t="str">
            <v>Краснодарский край</v>
          </cell>
          <cell r="G574">
            <v>0</v>
          </cell>
          <cell r="H574">
            <v>0</v>
          </cell>
        </row>
        <row r="575">
          <cell r="C575" t="str">
            <v>Темрюк — Краснодар — Кропоткин91</v>
          </cell>
          <cell r="D575" t="str">
            <v>Южный</v>
          </cell>
          <cell r="E575" t="str">
            <v>Участок дороги</v>
          </cell>
          <cell r="F575" t="str">
            <v>Краснодарский край</v>
          </cell>
          <cell r="G575">
            <v>0</v>
          </cell>
          <cell r="H575">
            <v>0</v>
          </cell>
        </row>
        <row r="576">
          <cell r="C576" t="str">
            <v>Темрюк — Краснодар — Кропоткин107</v>
          </cell>
          <cell r="D576" t="str">
            <v>Южный</v>
          </cell>
          <cell r="E576" t="str">
            <v>Участок дороги</v>
          </cell>
          <cell r="F576" t="str">
            <v>Краснодарский край</v>
          </cell>
          <cell r="G576">
            <v>0</v>
          </cell>
          <cell r="H576">
            <v>0</v>
          </cell>
        </row>
        <row r="577">
          <cell r="C577" t="str">
            <v>Темрюк — Краснодар — Кропоткин118</v>
          </cell>
          <cell r="D577" t="str">
            <v>Южный</v>
          </cell>
          <cell r="E577" t="str">
            <v>Участок дороги</v>
          </cell>
          <cell r="F577" t="str">
            <v>Краснодарский край</v>
          </cell>
          <cell r="G577">
            <v>0</v>
          </cell>
          <cell r="H577">
            <v>0</v>
          </cell>
        </row>
        <row r="578">
          <cell r="C578" t="str">
            <v>Темрюк — Краснодар — Кропоткин134</v>
          </cell>
          <cell r="D578" t="str">
            <v>Южный</v>
          </cell>
          <cell r="E578" t="str">
            <v>Участок дороги</v>
          </cell>
          <cell r="F578" t="str">
            <v>Краснодарский край</v>
          </cell>
          <cell r="G578">
            <v>0</v>
          </cell>
          <cell r="H578">
            <v>0</v>
          </cell>
        </row>
        <row r="579">
          <cell r="C579" t="str">
            <v>Темрюк — Краснодар — Кропоткин147</v>
          </cell>
          <cell r="D579" t="str">
            <v>Южный</v>
          </cell>
          <cell r="E579" t="str">
            <v>Участок дороги</v>
          </cell>
          <cell r="F579" t="str">
            <v>Краснодарский край</v>
          </cell>
          <cell r="G579">
            <v>0</v>
          </cell>
          <cell r="H579">
            <v>0</v>
          </cell>
        </row>
        <row r="580">
          <cell r="C580" t="str">
            <v>Темрюк — Краснодар — Кропоткин180</v>
          </cell>
          <cell r="D580" t="str">
            <v>Южный</v>
          </cell>
          <cell r="E580" t="str">
            <v>Участок дороги</v>
          </cell>
          <cell r="F580" t="str">
            <v>Краснодарский край</v>
          </cell>
          <cell r="G580">
            <v>0</v>
          </cell>
          <cell r="H580">
            <v>0</v>
          </cell>
        </row>
        <row r="581">
          <cell r="C581" t="str">
            <v>Темрюк — Краснодар — Кропоткин190</v>
          </cell>
          <cell r="D581" t="str">
            <v>Южный</v>
          </cell>
          <cell r="E581" t="str">
            <v>Участок дороги</v>
          </cell>
          <cell r="F581" t="str">
            <v>Краснодарский край</v>
          </cell>
          <cell r="G581">
            <v>0</v>
          </cell>
          <cell r="H581">
            <v>0</v>
          </cell>
        </row>
        <row r="582">
          <cell r="C582" t="str">
            <v>Темрюк — Краснодар — Кропоткин202</v>
          </cell>
          <cell r="D582" t="str">
            <v>Южный</v>
          </cell>
          <cell r="E582" t="str">
            <v>Участок дороги</v>
          </cell>
          <cell r="F582" t="str">
            <v>Краснодарский край</v>
          </cell>
          <cell r="G582">
            <v>0</v>
          </cell>
          <cell r="H582">
            <v>0</v>
          </cell>
        </row>
        <row r="583">
          <cell r="C583" t="str">
            <v>Темрюк — Краснодар — Кропоткин228</v>
          </cell>
          <cell r="D583" t="str">
            <v>Южный</v>
          </cell>
          <cell r="E583" t="str">
            <v>Участок дороги</v>
          </cell>
          <cell r="F583" t="str">
            <v>Краснодарский край</v>
          </cell>
          <cell r="G583">
            <v>0</v>
          </cell>
          <cell r="H583">
            <v>0</v>
          </cell>
        </row>
        <row r="584">
          <cell r="C584" t="str">
            <v>Темрюк — Краснодар — Кропоткин248</v>
          </cell>
          <cell r="D584" t="str">
            <v>Южный</v>
          </cell>
          <cell r="E584" t="str">
            <v>Участок дороги</v>
          </cell>
          <cell r="F584" t="str">
            <v>Краснодарский край</v>
          </cell>
          <cell r="G584">
            <v>0</v>
          </cell>
          <cell r="H584">
            <v>0</v>
          </cell>
        </row>
        <row r="585">
          <cell r="C585" t="str">
            <v>Темрюк — Краснодар — Кропоткин267</v>
          </cell>
          <cell r="D585" t="str">
            <v>Южный</v>
          </cell>
          <cell r="E585" t="str">
            <v>Участок дороги</v>
          </cell>
          <cell r="F585" t="str">
            <v>Краснодарский край</v>
          </cell>
          <cell r="G585">
            <v>0</v>
          </cell>
          <cell r="H585">
            <v>0</v>
          </cell>
        </row>
        <row r="586">
          <cell r="C586" t="str">
            <v>Саранск - Сурское - Ульяновск0</v>
          </cell>
          <cell r="D586" t="str">
            <v>Центральный</v>
          </cell>
          <cell r="E586" t="str">
            <v>Участок дороги</v>
          </cell>
          <cell r="F586" t="str">
            <v>Республика Мордовия</v>
          </cell>
          <cell r="G586">
            <v>0</v>
          </cell>
          <cell r="H586">
            <v>0</v>
          </cell>
        </row>
        <row r="587">
          <cell r="C587" t="str">
            <v>Саранск - Сурское - Ульяновск50</v>
          </cell>
          <cell r="D587" t="str">
            <v>Центральный</v>
          </cell>
          <cell r="E587" t="str">
            <v>Участок дороги</v>
          </cell>
          <cell r="F587" t="str">
            <v>Республика Мордовия</v>
          </cell>
          <cell r="G587">
            <v>0</v>
          </cell>
          <cell r="H587">
            <v>0</v>
          </cell>
        </row>
        <row r="588">
          <cell r="C588" t="str">
            <v>Саранск - Сурское - Ульяновск82</v>
          </cell>
          <cell r="D588" t="str">
            <v>Центральный</v>
          </cell>
          <cell r="E588" t="str">
            <v>Участок дороги</v>
          </cell>
          <cell r="F588" t="str">
            <v>Республика Мордовия</v>
          </cell>
          <cell r="G588">
            <v>0</v>
          </cell>
          <cell r="H588">
            <v>0</v>
          </cell>
        </row>
        <row r="589">
          <cell r="C589" t="str">
            <v>Саранск - Сурское - Ульяновск105</v>
          </cell>
          <cell r="D589" t="str">
            <v>Приволжский</v>
          </cell>
          <cell r="E589" t="str">
            <v>Участок дороги</v>
          </cell>
          <cell r="F589" t="str">
            <v>Ульяновская область</v>
          </cell>
          <cell r="G589">
            <v>0</v>
          </cell>
          <cell r="H589">
            <v>0</v>
          </cell>
        </row>
        <row r="590">
          <cell r="C590" t="str">
            <v>Саранск - Сурское - Ульяновск126</v>
          </cell>
          <cell r="D590" t="str">
            <v>Приволжский</v>
          </cell>
          <cell r="E590" t="str">
            <v>Участок дороги</v>
          </cell>
          <cell r="F590" t="str">
            <v>Ульяновская область</v>
          </cell>
          <cell r="G590">
            <v>0</v>
          </cell>
          <cell r="H590">
            <v>0</v>
          </cell>
        </row>
        <row r="591">
          <cell r="C591" t="str">
            <v>Саранск - Сурское - Ульяновск143</v>
          </cell>
          <cell r="D591" t="str">
            <v>Приволжский</v>
          </cell>
          <cell r="E591" t="str">
            <v>Участок дороги</v>
          </cell>
          <cell r="F591" t="str">
            <v>Ульяновская область</v>
          </cell>
          <cell r="G591">
            <v>0</v>
          </cell>
          <cell r="H591">
            <v>0</v>
          </cell>
        </row>
        <row r="592">
          <cell r="C592" t="str">
            <v>Саранск - Сурское - Ульяновск173</v>
          </cell>
          <cell r="D592" t="str">
            <v>Приволжский</v>
          </cell>
          <cell r="E592" t="str">
            <v>Участок дороги</v>
          </cell>
          <cell r="F592" t="str">
            <v>Ульяновская область</v>
          </cell>
          <cell r="G592">
            <v>0</v>
          </cell>
          <cell r="H592">
            <v>0</v>
          </cell>
        </row>
        <row r="593">
          <cell r="C593" t="str">
            <v>"Кавказ"0</v>
          </cell>
          <cell r="D593" t="str">
            <v>Южный</v>
          </cell>
          <cell r="E593" t="str">
            <v>Участок дороги</v>
          </cell>
          <cell r="F593" t="str">
            <v>Краснодарский край</v>
          </cell>
          <cell r="G593">
            <v>0</v>
          </cell>
          <cell r="H593">
            <v>0</v>
          </cell>
        </row>
        <row r="594">
          <cell r="C594" t="str">
            <v>"Кавказ"6</v>
          </cell>
          <cell r="D594" t="str">
            <v>Южный</v>
          </cell>
          <cell r="E594" t="str">
            <v>Участок дороги</v>
          </cell>
          <cell r="F594" t="str">
            <v>Краснодарский край</v>
          </cell>
          <cell r="G594">
            <v>0</v>
          </cell>
          <cell r="H594">
            <v>0</v>
          </cell>
        </row>
        <row r="595">
          <cell r="C595" t="str">
            <v>"Кавказ"29</v>
          </cell>
          <cell r="D595" t="str">
            <v>Южный</v>
          </cell>
          <cell r="E595" t="str">
            <v>Участок дороги</v>
          </cell>
          <cell r="F595" t="str">
            <v>Краснодарский край</v>
          </cell>
          <cell r="G595">
            <v>0</v>
          </cell>
          <cell r="H595">
            <v>0</v>
          </cell>
        </row>
        <row r="596">
          <cell r="C596" t="str">
            <v>"Кавказ"48</v>
          </cell>
          <cell r="D596" t="str">
            <v>Южный</v>
          </cell>
          <cell r="E596" t="str">
            <v>Участок дороги</v>
          </cell>
          <cell r="F596" t="str">
            <v>Краснодарский край</v>
          </cell>
          <cell r="G596">
            <v>0</v>
          </cell>
          <cell r="H596">
            <v>0</v>
          </cell>
        </row>
        <row r="597">
          <cell r="C597" t="str">
            <v>"Кавказ"72</v>
          </cell>
          <cell r="D597" t="str">
            <v>Южный</v>
          </cell>
          <cell r="E597" t="str">
            <v>Участок дороги</v>
          </cell>
          <cell r="F597" t="str">
            <v>Краснодарский край</v>
          </cell>
          <cell r="G597">
            <v>0</v>
          </cell>
          <cell r="H597">
            <v>0</v>
          </cell>
        </row>
        <row r="598">
          <cell r="C598" t="str">
            <v>"Кавказ"105</v>
          </cell>
          <cell r="D598" t="str">
            <v>Южный</v>
          </cell>
          <cell r="E598" t="str">
            <v>Участок дороги</v>
          </cell>
          <cell r="F598" t="str">
            <v>Краснодарский край</v>
          </cell>
          <cell r="G598">
            <v>0</v>
          </cell>
          <cell r="H598">
            <v>0</v>
          </cell>
        </row>
        <row r="599">
          <cell r="C599" t="str">
            <v>"Кавказ"128</v>
          </cell>
          <cell r="D599" t="str">
            <v>Южный</v>
          </cell>
          <cell r="E599" t="str">
            <v>Участок дороги</v>
          </cell>
          <cell r="F599" t="str">
            <v>Краснодарский край</v>
          </cell>
          <cell r="G599">
            <v>0</v>
          </cell>
          <cell r="H599">
            <v>0</v>
          </cell>
        </row>
        <row r="600">
          <cell r="C600" t="str">
            <v>"Кавказ"166</v>
          </cell>
          <cell r="D600" t="str">
            <v>Южный</v>
          </cell>
          <cell r="E600" t="str">
            <v>Участок дороги</v>
          </cell>
          <cell r="F600" t="str">
            <v>Краснодарский край</v>
          </cell>
          <cell r="G600">
            <v>0</v>
          </cell>
          <cell r="H600">
            <v>0</v>
          </cell>
        </row>
        <row r="601">
          <cell r="C601" t="str">
            <v>"Кавказ"184</v>
          </cell>
          <cell r="D601" t="str">
            <v>Южный</v>
          </cell>
          <cell r="E601" t="str">
            <v>Участок дороги</v>
          </cell>
          <cell r="F601" t="str">
            <v>Краснодарский край</v>
          </cell>
          <cell r="G601">
            <v>0</v>
          </cell>
          <cell r="H601">
            <v>0</v>
          </cell>
        </row>
        <row r="602">
          <cell r="C602" t="str">
            <v>"Кавказ"215</v>
          </cell>
          <cell r="D602" t="str">
            <v>Южный</v>
          </cell>
          <cell r="E602" t="str">
            <v>Участок дороги</v>
          </cell>
          <cell r="F602" t="str">
            <v>Краснодарский край</v>
          </cell>
          <cell r="G602">
            <v>0</v>
          </cell>
          <cell r="H602">
            <v>0</v>
          </cell>
        </row>
        <row r="603">
          <cell r="C603" t="str">
            <v>"Кавказ"252</v>
          </cell>
          <cell r="D603" t="str">
            <v>Южный</v>
          </cell>
          <cell r="E603" t="str">
            <v>Участок дороги</v>
          </cell>
          <cell r="F603" t="str">
            <v>Ставропольский край</v>
          </cell>
          <cell r="G603">
            <v>0</v>
          </cell>
          <cell r="H603">
            <v>0</v>
          </cell>
        </row>
        <row r="604">
          <cell r="C604" t="str">
            <v>"Кавказ"260</v>
          </cell>
          <cell r="D604" t="str">
            <v>Южный</v>
          </cell>
          <cell r="E604" t="str">
            <v>Участок дороги</v>
          </cell>
          <cell r="F604" t="str">
            <v>Ставропольский край</v>
          </cell>
          <cell r="G604">
            <v>0</v>
          </cell>
          <cell r="H604">
            <v>0</v>
          </cell>
        </row>
        <row r="605">
          <cell r="C605" t="str">
            <v>"Кавказ"309</v>
          </cell>
          <cell r="D605" t="str">
            <v>Южный</v>
          </cell>
          <cell r="E605" t="str">
            <v>Участок дороги</v>
          </cell>
          <cell r="F605" t="str">
            <v>Ставропольский край</v>
          </cell>
          <cell r="G605">
            <v>0</v>
          </cell>
          <cell r="H605">
            <v>0</v>
          </cell>
        </row>
        <row r="606">
          <cell r="C606" t="str">
            <v>"Кавказ"371</v>
          </cell>
          <cell r="D606" t="str">
            <v>Южный</v>
          </cell>
          <cell r="E606" t="str">
            <v>Участок дороги</v>
          </cell>
          <cell r="F606" t="str">
            <v>Ставропольский край</v>
          </cell>
          <cell r="G606">
            <v>0</v>
          </cell>
          <cell r="H606">
            <v>0</v>
          </cell>
        </row>
        <row r="607">
          <cell r="C607" t="str">
            <v>"Кавказ"385</v>
          </cell>
          <cell r="D607" t="str">
            <v>Южный</v>
          </cell>
          <cell r="E607" t="str">
            <v>Участок дороги</v>
          </cell>
          <cell r="F607" t="str">
            <v>Ставропольский край</v>
          </cell>
          <cell r="G607">
            <v>0</v>
          </cell>
          <cell r="H607">
            <v>0</v>
          </cell>
        </row>
        <row r="608">
          <cell r="C608" t="str">
            <v>"Кавказ"397</v>
          </cell>
          <cell r="D608" t="str">
            <v>Южный</v>
          </cell>
          <cell r="E608" t="str">
            <v>Участок дороги</v>
          </cell>
          <cell r="F608" t="str">
            <v>Ставропольский край</v>
          </cell>
          <cell r="G608">
            <v>0</v>
          </cell>
          <cell r="H608">
            <v>0</v>
          </cell>
        </row>
        <row r="609">
          <cell r="C609" t="str">
            <v>"Кавказ"418</v>
          </cell>
          <cell r="D609" t="str">
            <v>Южный</v>
          </cell>
          <cell r="E609" t="str">
            <v>Участок дороги</v>
          </cell>
          <cell r="F609" t="str">
            <v>Кабардино-Балкарская Республика</v>
          </cell>
          <cell r="G609">
            <v>0</v>
          </cell>
          <cell r="H609">
            <v>0</v>
          </cell>
        </row>
        <row r="610">
          <cell r="C610" t="str">
            <v>"Кавказ"453</v>
          </cell>
          <cell r="D610" t="str">
            <v>Южный</v>
          </cell>
          <cell r="E610" t="str">
            <v>Участок дороги</v>
          </cell>
          <cell r="F610" t="str">
            <v>Кабардино-Балкарская Республика</v>
          </cell>
          <cell r="G610">
            <v>0</v>
          </cell>
          <cell r="H610">
            <v>0</v>
          </cell>
        </row>
        <row r="611">
          <cell r="C611" t="str">
            <v>"Кавказ"478</v>
          </cell>
          <cell r="D611" t="str">
            <v>Южный</v>
          </cell>
          <cell r="E611" t="str">
            <v>Участок дороги</v>
          </cell>
          <cell r="F611" t="str">
            <v>Кабардино-Балкарская Республика</v>
          </cell>
          <cell r="G611">
            <v>0</v>
          </cell>
          <cell r="H611">
            <v>0</v>
          </cell>
        </row>
        <row r="612">
          <cell r="C612" t="str">
            <v>"Кавказ"501</v>
          </cell>
          <cell r="D612" t="str">
            <v>Южный</v>
          </cell>
          <cell r="E612" t="str">
            <v>Участок дороги</v>
          </cell>
          <cell r="F612" t="str">
            <v>Кабардино-Балкарская Республика</v>
          </cell>
          <cell r="G612">
            <v>0</v>
          </cell>
          <cell r="H612">
            <v>0</v>
          </cell>
        </row>
        <row r="613">
          <cell r="C613" t="str">
            <v>"Кавказ"523</v>
          </cell>
          <cell r="D613" t="str">
            <v>Южный</v>
          </cell>
          <cell r="E613" t="str">
            <v>Участок дороги</v>
          </cell>
          <cell r="F613" t="str">
            <v>Кабардино-Балкарская Республика</v>
          </cell>
          <cell r="G613">
            <v>0</v>
          </cell>
          <cell r="H613">
            <v>0</v>
          </cell>
        </row>
        <row r="614">
          <cell r="C614" t="str">
            <v>"Кавказ"539</v>
          </cell>
          <cell r="D614" t="str">
            <v>Южный</v>
          </cell>
          <cell r="E614" t="str">
            <v>Участок дороги</v>
          </cell>
          <cell r="F614" t="str">
            <v>Республика Северная Осетия-Алания</v>
          </cell>
          <cell r="G614">
            <v>0</v>
          </cell>
          <cell r="H614">
            <v>0</v>
          </cell>
        </row>
        <row r="615">
          <cell r="C615" t="str">
            <v>"Кавказ"555</v>
          </cell>
          <cell r="D615" t="str">
            <v>Южный</v>
          </cell>
          <cell r="E615" t="str">
            <v>Участок дороги</v>
          </cell>
          <cell r="F615" t="str">
            <v>Республика Северная Осетия-Алания</v>
          </cell>
          <cell r="G615">
            <v>0</v>
          </cell>
          <cell r="H615">
            <v>0</v>
          </cell>
        </row>
        <row r="616">
          <cell r="C616" t="str">
            <v>"Кавказ"582</v>
          </cell>
          <cell r="D616" t="str">
            <v>Южный</v>
          </cell>
          <cell r="E616" t="str">
            <v>Участок дороги</v>
          </cell>
          <cell r="F616" t="str">
            <v>Республика Ингушетия</v>
          </cell>
          <cell r="G616">
            <v>0</v>
          </cell>
          <cell r="H616">
            <v>0</v>
          </cell>
        </row>
        <row r="617">
          <cell r="C617" t="str">
            <v>"Кавказ"602</v>
          </cell>
          <cell r="D617" t="str">
            <v>Южный</v>
          </cell>
          <cell r="E617" t="str">
            <v>Участок дороги</v>
          </cell>
          <cell r="F617" t="str">
            <v>Чеченская Республика</v>
          </cell>
          <cell r="G617">
            <v>0</v>
          </cell>
          <cell r="H617">
            <v>0</v>
          </cell>
        </row>
        <row r="618">
          <cell r="C618" t="str">
            <v>"Кавказ"627</v>
          </cell>
          <cell r="D618" t="str">
            <v>Южный</v>
          </cell>
          <cell r="E618" t="str">
            <v>Участок дороги</v>
          </cell>
          <cell r="F618" t="str">
            <v>Чеченская Республика</v>
          </cell>
          <cell r="G618">
            <v>0</v>
          </cell>
          <cell r="H618">
            <v>0</v>
          </cell>
        </row>
        <row r="619">
          <cell r="C619" t="str">
            <v>"Кавказ"683</v>
          </cell>
          <cell r="D619" t="str">
            <v>Южный</v>
          </cell>
          <cell r="E619" t="str">
            <v>Участок дороги</v>
          </cell>
          <cell r="F619" t="str">
            <v>Республика Дагестан</v>
          </cell>
          <cell r="G619">
            <v>0</v>
          </cell>
          <cell r="H619">
            <v>0</v>
          </cell>
        </row>
        <row r="620">
          <cell r="C620" t="str">
            <v>"Кавказ"705</v>
          </cell>
          <cell r="D620" t="str">
            <v>Южный</v>
          </cell>
          <cell r="E620" t="str">
            <v>Участок дороги</v>
          </cell>
          <cell r="F620" t="str">
            <v>Республика Дагестан</v>
          </cell>
          <cell r="G620">
            <v>0</v>
          </cell>
          <cell r="H620">
            <v>0</v>
          </cell>
        </row>
        <row r="621">
          <cell r="C621" t="str">
            <v>"Кавказ"730</v>
          </cell>
          <cell r="D621" t="str">
            <v>Южный</v>
          </cell>
          <cell r="E621" t="str">
            <v>Участок дороги</v>
          </cell>
          <cell r="F621" t="str">
            <v>Республика Дагестан</v>
          </cell>
          <cell r="G621">
            <v>0</v>
          </cell>
          <cell r="H621">
            <v>0</v>
          </cell>
        </row>
        <row r="622">
          <cell r="C622" t="str">
            <v>"Кавказ"748</v>
          </cell>
          <cell r="D622" t="str">
            <v>Южный</v>
          </cell>
          <cell r="E622" t="str">
            <v>Участок дороги</v>
          </cell>
          <cell r="F622" t="str">
            <v>Республика Дагестан</v>
          </cell>
          <cell r="G622">
            <v>0</v>
          </cell>
          <cell r="H622">
            <v>0</v>
          </cell>
        </row>
        <row r="623">
          <cell r="C623" t="str">
            <v>"Кавказ"772</v>
          </cell>
          <cell r="D623" t="str">
            <v>Южный</v>
          </cell>
          <cell r="E623" t="str">
            <v>Участок дороги</v>
          </cell>
          <cell r="F623" t="str">
            <v>Республика Дагестан</v>
          </cell>
          <cell r="G623">
            <v>0</v>
          </cell>
          <cell r="H623">
            <v>0</v>
          </cell>
        </row>
        <row r="624">
          <cell r="C624" t="str">
            <v>"Кавказ"796</v>
          </cell>
          <cell r="D624" t="str">
            <v>Южный</v>
          </cell>
          <cell r="E624" t="str">
            <v>Участок дороги</v>
          </cell>
          <cell r="F624" t="str">
            <v>Республика Дагестан</v>
          </cell>
          <cell r="G624">
            <v>0</v>
          </cell>
          <cell r="H624">
            <v>0</v>
          </cell>
        </row>
        <row r="625">
          <cell r="C625" t="str">
            <v>"Кавказ"854</v>
          </cell>
          <cell r="D625" t="str">
            <v>Южный</v>
          </cell>
          <cell r="E625" t="str">
            <v>Участок дороги</v>
          </cell>
          <cell r="F625" t="str">
            <v>Республика Дагестан</v>
          </cell>
          <cell r="G625">
            <v>0</v>
          </cell>
          <cell r="H625">
            <v>0</v>
          </cell>
        </row>
        <row r="626">
          <cell r="C626" t="str">
            <v>"Кавказ"890</v>
          </cell>
          <cell r="D626" t="str">
            <v>Южный</v>
          </cell>
          <cell r="E626" t="str">
            <v>Участок дороги</v>
          </cell>
          <cell r="F626" t="str">
            <v>Республика Дагестан</v>
          </cell>
          <cell r="G626">
            <v>0</v>
          </cell>
          <cell r="H626">
            <v>0</v>
          </cell>
        </row>
        <row r="627">
          <cell r="C627" t="str">
            <v>"Кавказ"920</v>
          </cell>
          <cell r="D627" t="str">
            <v>Южный</v>
          </cell>
          <cell r="E627" t="str">
            <v>Участок дороги</v>
          </cell>
          <cell r="F627" t="str">
            <v>Республика Дагестан</v>
          </cell>
          <cell r="G627">
            <v>0</v>
          </cell>
          <cell r="H627">
            <v>0</v>
          </cell>
        </row>
        <row r="628">
          <cell r="C628" t="str">
            <v>"Кавказ"941</v>
          </cell>
          <cell r="D628" t="str">
            <v>Южный</v>
          </cell>
          <cell r="E628" t="str">
            <v>Участок дороги</v>
          </cell>
          <cell r="F628" t="str">
            <v>Республика Дагестан</v>
          </cell>
          <cell r="G628">
            <v>0</v>
          </cell>
          <cell r="H628">
            <v>0</v>
          </cell>
        </row>
        <row r="629">
          <cell r="C629" t="str">
            <v>"Кавказ"971</v>
          </cell>
          <cell r="D629" t="str">
            <v>Южный</v>
          </cell>
          <cell r="E629" t="str">
            <v>Участок дороги</v>
          </cell>
          <cell r="F629" t="str">
            <v>Республика Дагестан</v>
          </cell>
          <cell r="G629">
            <v>0</v>
          </cell>
          <cell r="H629">
            <v>0</v>
          </cell>
        </row>
        <row r="630">
          <cell r="C630" t="str">
            <v>"Кавказ"991</v>
          </cell>
          <cell r="D630" t="str">
            <v>Южный</v>
          </cell>
          <cell r="E630" t="str">
            <v>Участок дороги</v>
          </cell>
          <cell r="F630" t="str">
            <v>Республика Дагестан</v>
          </cell>
          <cell r="G630">
            <v>0</v>
          </cell>
          <cell r="H630">
            <v>0</v>
          </cell>
        </row>
        <row r="631">
          <cell r="C631" t="str">
            <v>"Кавказ"1032</v>
          </cell>
          <cell r="D631" t="str">
            <v>Южный</v>
          </cell>
          <cell r="E631" t="str">
            <v>Участок дороги</v>
          </cell>
          <cell r="F631" t="str">
            <v>Республика Дагестан</v>
          </cell>
          <cell r="G631">
            <v>0</v>
          </cell>
          <cell r="H631">
            <v>0</v>
          </cell>
        </row>
        <row r="632">
          <cell r="C632" t="str">
            <v>"Кавказ"-п к г. Ставрополь и Черкесск0</v>
          </cell>
          <cell r="D632" t="str">
            <v>Южный</v>
          </cell>
          <cell r="E632" t="str">
            <v>Участок дороги</v>
          </cell>
          <cell r="F632" t="str">
            <v>Ставропольский край</v>
          </cell>
          <cell r="G632">
            <v>0</v>
          </cell>
          <cell r="H632">
            <v>0</v>
          </cell>
        </row>
        <row r="633">
          <cell r="C633" t="str">
            <v>"Кавказ"-п к г. Ставрополь и Черкесск15</v>
          </cell>
          <cell r="D633" t="str">
            <v>Южный</v>
          </cell>
          <cell r="E633" t="str">
            <v>Участок дороги</v>
          </cell>
          <cell r="F633" t="str">
            <v>Ставропольский край</v>
          </cell>
          <cell r="G633">
            <v>0</v>
          </cell>
          <cell r="H633">
            <v>0</v>
          </cell>
        </row>
        <row r="634">
          <cell r="C634" t="str">
            <v>"Кавказ"-п к г. Ставрополь и Черкесск70</v>
          </cell>
          <cell r="D634" t="str">
            <v>Южный</v>
          </cell>
          <cell r="E634" t="str">
            <v>Участок дороги</v>
          </cell>
          <cell r="F634" t="str">
            <v>Ставропольский край</v>
          </cell>
          <cell r="G634">
            <v>0</v>
          </cell>
          <cell r="H634">
            <v>0</v>
          </cell>
        </row>
        <row r="635">
          <cell r="C635" t="str">
            <v>"Кавказ"-под. к г. Владикавказ0</v>
          </cell>
          <cell r="D635" t="str">
            <v>Южный</v>
          </cell>
          <cell r="E635" t="str">
            <v>Участок дороги</v>
          </cell>
          <cell r="F635" t="str">
            <v>Республика Северная Осетия-Алания</v>
          </cell>
          <cell r="G635">
            <v>0</v>
          </cell>
          <cell r="H635">
            <v>0</v>
          </cell>
        </row>
        <row r="636">
          <cell r="C636" t="str">
            <v>"Кавказ"-под. к г. Грозный0</v>
          </cell>
          <cell r="D636" t="str">
            <v>Южный</v>
          </cell>
          <cell r="E636" t="str">
            <v>Участок дороги</v>
          </cell>
          <cell r="F636" t="str">
            <v>Республика Дагестан</v>
          </cell>
          <cell r="G636">
            <v>0</v>
          </cell>
          <cell r="H636">
            <v>0</v>
          </cell>
        </row>
        <row r="637">
          <cell r="C637" t="str">
            <v>"Кавказ"-подъезд к г. Майкоп0</v>
          </cell>
          <cell r="D637" t="str">
            <v>Южный</v>
          </cell>
          <cell r="E637" t="str">
            <v>Участок дороги</v>
          </cell>
          <cell r="F637" t="str">
            <v>Краснодарский край</v>
          </cell>
          <cell r="G637">
            <v>0</v>
          </cell>
          <cell r="H637">
            <v>0</v>
          </cell>
        </row>
        <row r="638">
          <cell r="C638" t="str">
            <v>"Кавказ"-подъезд к г. Майкоп36</v>
          </cell>
          <cell r="D638" t="str">
            <v>Южный</v>
          </cell>
          <cell r="E638" t="str">
            <v>Участок дороги</v>
          </cell>
          <cell r="F638" t="str">
            <v>Республика Адыгея</v>
          </cell>
          <cell r="G638">
            <v>0</v>
          </cell>
          <cell r="H638">
            <v>0</v>
          </cell>
        </row>
        <row r="639">
          <cell r="C639" t="str">
            <v>"Кавказ"-подъезд к г. Майкоп52</v>
          </cell>
          <cell r="D639" t="str">
            <v>Южный</v>
          </cell>
          <cell r="E639" t="str">
            <v>Участок дороги</v>
          </cell>
          <cell r="F639" t="str">
            <v>Республика Адыгея</v>
          </cell>
          <cell r="G639">
            <v>0</v>
          </cell>
          <cell r="H639">
            <v>0</v>
          </cell>
        </row>
        <row r="640">
          <cell r="C640" t="str">
            <v>"Кавказ"-подъезд к г. Майкоп68</v>
          </cell>
          <cell r="D640" t="str">
            <v>Южный</v>
          </cell>
          <cell r="E640" t="str">
            <v>Участок дороги</v>
          </cell>
          <cell r="F640" t="str">
            <v>Краснодарский край</v>
          </cell>
          <cell r="G640">
            <v>0</v>
          </cell>
          <cell r="H640">
            <v>0</v>
          </cell>
        </row>
        <row r="641">
          <cell r="C641" t="str">
            <v>"Каспий"0</v>
          </cell>
          <cell r="D641" t="str">
            <v>Центральный</v>
          </cell>
          <cell r="E641" t="str">
            <v>Участок дороги</v>
          </cell>
          <cell r="F641" t="str">
            <v>Московская область</v>
          </cell>
          <cell r="G641">
            <v>0</v>
          </cell>
          <cell r="H641">
            <v>0</v>
          </cell>
        </row>
        <row r="642">
          <cell r="C642" t="str">
            <v>"Каспий"10</v>
          </cell>
          <cell r="D642" t="str">
            <v>Центральный</v>
          </cell>
          <cell r="E642" t="str">
            <v>Участок дороги</v>
          </cell>
          <cell r="F642" t="str">
            <v>Московская область</v>
          </cell>
          <cell r="G642">
            <v>0</v>
          </cell>
          <cell r="H642">
            <v>0</v>
          </cell>
        </row>
        <row r="643">
          <cell r="C643" t="str">
            <v>"Каспий"56</v>
          </cell>
          <cell r="D643" t="str">
            <v>Центральный</v>
          </cell>
          <cell r="E643" t="str">
            <v>Участок дороги</v>
          </cell>
          <cell r="F643" t="str">
            <v>Рязанская область</v>
          </cell>
          <cell r="G643">
            <v>0</v>
          </cell>
          <cell r="H643">
            <v>0</v>
          </cell>
        </row>
        <row r="644">
          <cell r="C644" t="str">
            <v>"Каспий"98</v>
          </cell>
          <cell r="D644" t="str">
            <v>Центральный</v>
          </cell>
          <cell r="E644" t="str">
            <v>Участок дороги</v>
          </cell>
          <cell r="F644" t="str">
            <v>Рязанская область</v>
          </cell>
          <cell r="G644">
            <v>0</v>
          </cell>
          <cell r="H644">
            <v>0</v>
          </cell>
        </row>
        <row r="645">
          <cell r="C645" t="str">
            <v>"Каспий"158</v>
          </cell>
          <cell r="D645" t="str">
            <v>Центральный</v>
          </cell>
          <cell r="E645" t="str">
            <v>Участок дороги</v>
          </cell>
          <cell r="F645" t="str">
            <v>Рязанская область</v>
          </cell>
          <cell r="G645">
            <v>0</v>
          </cell>
          <cell r="H645">
            <v>0</v>
          </cell>
        </row>
        <row r="646">
          <cell r="C646" t="str">
            <v>"Каспий"195</v>
          </cell>
          <cell r="D646" t="str">
            <v>Центральный</v>
          </cell>
          <cell r="E646" t="str">
            <v>Участок дороги</v>
          </cell>
          <cell r="F646" t="str">
            <v>Рязанская область</v>
          </cell>
          <cell r="G646">
            <v>0</v>
          </cell>
          <cell r="H646">
            <v>0</v>
          </cell>
        </row>
        <row r="647">
          <cell r="C647" t="str">
            <v>"Каспий"221</v>
          </cell>
          <cell r="D647" t="str">
            <v>Центральный</v>
          </cell>
          <cell r="E647" t="str">
            <v>Участок дороги</v>
          </cell>
          <cell r="F647" t="str">
            <v>Рязанская область</v>
          </cell>
          <cell r="G647">
            <v>0</v>
          </cell>
          <cell r="H647">
            <v>0</v>
          </cell>
        </row>
        <row r="648">
          <cell r="C648" t="str">
            <v>"Каспий"245</v>
          </cell>
          <cell r="D648" t="str">
            <v>Центральный</v>
          </cell>
          <cell r="E648" t="str">
            <v>Участок дороги</v>
          </cell>
          <cell r="F648" t="str">
            <v>Тамбовская область</v>
          </cell>
          <cell r="G648">
            <v>0</v>
          </cell>
          <cell r="H648">
            <v>0</v>
          </cell>
        </row>
        <row r="649">
          <cell r="C649" t="str">
            <v>"Каспий"289</v>
          </cell>
          <cell r="D649" t="str">
            <v>Центральный</v>
          </cell>
          <cell r="E649" t="str">
            <v>Участок дороги</v>
          </cell>
          <cell r="F649" t="str">
            <v>Тамбовская область</v>
          </cell>
          <cell r="G649">
            <v>0</v>
          </cell>
          <cell r="H649">
            <v>0</v>
          </cell>
        </row>
        <row r="650">
          <cell r="C650" t="str">
            <v>"Каспий"303</v>
          </cell>
          <cell r="D650" t="str">
            <v>Центральный</v>
          </cell>
          <cell r="E650" t="str">
            <v>Участок дороги</v>
          </cell>
          <cell r="F650" t="str">
            <v>Тамбовская область</v>
          </cell>
          <cell r="G650">
            <v>0</v>
          </cell>
          <cell r="H650">
            <v>0</v>
          </cell>
        </row>
        <row r="651">
          <cell r="C651" t="str">
            <v>"Каспий"342</v>
          </cell>
          <cell r="D651" t="str">
            <v>Центральный</v>
          </cell>
          <cell r="E651" t="str">
            <v>Участок дороги</v>
          </cell>
          <cell r="F651" t="str">
            <v>Тамбовская область</v>
          </cell>
          <cell r="G651">
            <v>0</v>
          </cell>
          <cell r="H651">
            <v>0</v>
          </cell>
        </row>
        <row r="652">
          <cell r="C652" t="str">
            <v>"Каспий"359</v>
          </cell>
          <cell r="D652" t="str">
            <v>Центральный</v>
          </cell>
          <cell r="E652" t="str">
            <v>Участок дороги</v>
          </cell>
          <cell r="F652" t="str">
            <v>Тамбовская область</v>
          </cell>
          <cell r="G652">
            <v>0</v>
          </cell>
          <cell r="H652">
            <v>0</v>
          </cell>
        </row>
        <row r="653">
          <cell r="C653" t="str">
            <v>"Каспий"382</v>
          </cell>
          <cell r="D653" t="str">
            <v>Центральный</v>
          </cell>
          <cell r="E653" t="str">
            <v>Участок дороги</v>
          </cell>
          <cell r="F653" t="str">
            <v>Тамбовская область</v>
          </cell>
          <cell r="G653">
            <v>0</v>
          </cell>
          <cell r="H653">
            <v>0</v>
          </cell>
        </row>
        <row r="654">
          <cell r="C654" t="str">
            <v>"Каспий"420</v>
          </cell>
          <cell r="D654" t="str">
            <v>Центральный</v>
          </cell>
          <cell r="E654" t="str">
            <v>Участок дороги</v>
          </cell>
          <cell r="F654" t="str">
            <v>Тамбовская область</v>
          </cell>
          <cell r="G654">
            <v>0</v>
          </cell>
          <cell r="H654">
            <v>0</v>
          </cell>
        </row>
        <row r="655">
          <cell r="C655" t="str">
            <v>"Каспий"457</v>
          </cell>
          <cell r="D655" t="str">
            <v>Центральный</v>
          </cell>
          <cell r="E655" t="str">
            <v>Участок дороги</v>
          </cell>
          <cell r="F655" t="str">
            <v>Тамбовская область</v>
          </cell>
          <cell r="G655">
            <v>0</v>
          </cell>
          <cell r="H655">
            <v>0</v>
          </cell>
        </row>
        <row r="656">
          <cell r="C656" t="str">
            <v>"Каспий"511</v>
          </cell>
          <cell r="D656" t="str">
            <v>Центральный</v>
          </cell>
          <cell r="E656" t="str">
            <v>Участок дороги</v>
          </cell>
          <cell r="F656" t="str">
            <v>Тамбовская область</v>
          </cell>
          <cell r="G656">
            <v>0</v>
          </cell>
          <cell r="H656">
            <v>0</v>
          </cell>
        </row>
        <row r="657">
          <cell r="C657" t="str">
            <v>"Каспий"531</v>
          </cell>
          <cell r="D657" t="str">
            <v>Центральный</v>
          </cell>
          <cell r="E657" t="str">
            <v>Участок дороги</v>
          </cell>
          <cell r="F657" t="str">
            <v>Тамбовская область</v>
          </cell>
          <cell r="G657">
            <v>0</v>
          </cell>
          <cell r="H657">
            <v>0</v>
          </cell>
        </row>
        <row r="658">
          <cell r="C658" t="str">
            <v>"Каспий"563</v>
          </cell>
          <cell r="D658" t="str">
            <v>Центральный</v>
          </cell>
          <cell r="E658" t="str">
            <v>Участок дороги</v>
          </cell>
          <cell r="F658" t="str">
            <v>Воронежская область</v>
          </cell>
          <cell r="G658">
            <v>0</v>
          </cell>
          <cell r="H658">
            <v>0</v>
          </cell>
        </row>
        <row r="659">
          <cell r="C659" t="str">
            <v>"Каспий"622</v>
          </cell>
          <cell r="D659" t="str">
            <v>Южный</v>
          </cell>
          <cell r="E659" t="str">
            <v>Участок дороги</v>
          </cell>
          <cell r="F659" t="str">
            <v>Волгоградская область</v>
          </cell>
          <cell r="G659">
            <v>0</v>
          </cell>
          <cell r="H659">
            <v>0</v>
          </cell>
        </row>
        <row r="660">
          <cell r="C660" t="str">
            <v>"Каспий"686</v>
          </cell>
          <cell r="D660" t="str">
            <v>Южный</v>
          </cell>
          <cell r="E660" t="str">
            <v>Участок дороги</v>
          </cell>
          <cell r="F660" t="str">
            <v>Волгоградская область</v>
          </cell>
          <cell r="G660">
            <v>0</v>
          </cell>
          <cell r="H660">
            <v>0</v>
          </cell>
        </row>
        <row r="661">
          <cell r="C661" t="str">
            <v>"Каспий"742</v>
          </cell>
          <cell r="D661" t="str">
            <v>Южный</v>
          </cell>
          <cell r="E661" t="str">
            <v>Участок дороги</v>
          </cell>
          <cell r="F661" t="str">
            <v>Волгоградская область</v>
          </cell>
          <cell r="G661">
            <v>0</v>
          </cell>
          <cell r="H661">
            <v>0</v>
          </cell>
        </row>
        <row r="662">
          <cell r="C662" t="str">
            <v>"Каспий"770</v>
          </cell>
          <cell r="D662" t="str">
            <v>Южный</v>
          </cell>
          <cell r="E662" t="str">
            <v>Участок дороги</v>
          </cell>
          <cell r="F662" t="str">
            <v>Волгоградская область</v>
          </cell>
          <cell r="G662">
            <v>0</v>
          </cell>
          <cell r="H662">
            <v>0</v>
          </cell>
        </row>
        <row r="663">
          <cell r="C663" t="str">
            <v>"Каспий"792</v>
          </cell>
          <cell r="D663" t="str">
            <v>Южный</v>
          </cell>
          <cell r="E663" t="str">
            <v>Участок дороги</v>
          </cell>
          <cell r="F663" t="str">
            <v>Волгоградская область</v>
          </cell>
          <cell r="G663">
            <v>0</v>
          </cell>
          <cell r="H663">
            <v>0</v>
          </cell>
        </row>
        <row r="664">
          <cell r="C664" t="str">
            <v>"Каспий"864</v>
          </cell>
          <cell r="D664" t="str">
            <v>Южный</v>
          </cell>
          <cell r="E664" t="str">
            <v>Участок дороги</v>
          </cell>
          <cell r="F664" t="str">
            <v>Волгоградская область</v>
          </cell>
          <cell r="G664">
            <v>0</v>
          </cell>
          <cell r="H664">
            <v>0</v>
          </cell>
        </row>
        <row r="665">
          <cell r="C665" t="str">
            <v>"Каспий"875</v>
          </cell>
          <cell r="D665" t="str">
            <v>Южный</v>
          </cell>
          <cell r="E665" t="str">
            <v>Участок дороги</v>
          </cell>
          <cell r="F665" t="str">
            <v>Волгоградская область</v>
          </cell>
          <cell r="G665">
            <v>0</v>
          </cell>
          <cell r="H665">
            <v>0</v>
          </cell>
        </row>
        <row r="666">
          <cell r="C666" t="str">
            <v>"Каспий"893</v>
          </cell>
          <cell r="D666" t="str">
            <v>Южный</v>
          </cell>
          <cell r="E666" t="str">
            <v>Участок дороги</v>
          </cell>
          <cell r="F666" t="str">
            <v>Волгоградская область</v>
          </cell>
          <cell r="G666">
            <v>0</v>
          </cell>
          <cell r="H666">
            <v>0</v>
          </cell>
        </row>
        <row r="667">
          <cell r="C667" t="str">
            <v>"Каспий"913</v>
          </cell>
          <cell r="D667" t="str">
            <v>Южный</v>
          </cell>
          <cell r="E667" t="str">
            <v>Участок дороги</v>
          </cell>
          <cell r="F667" t="str">
            <v>Волгоградская область</v>
          </cell>
          <cell r="G667">
            <v>0</v>
          </cell>
          <cell r="H667">
            <v>0</v>
          </cell>
        </row>
        <row r="668">
          <cell r="C668" t="str">
            <v>"Каспий"1024</v>
          </cell>
          <cell r="D668" t="str">
            <v>Южный</v>
          </cell>
          <cell r="E668" t="str">
            <v>Участок дороги</v>
          </cell>
          <cell r="F668" t="str">
            <v>Волгоградская область</v>
          </cell>
          <cell r="G668">
            <v>0</v>
          </cell>
          <cell r="H668">
            <v>0</v>
          </cell>
        </row>
        <row r="669">
          <cell r="C669" t="str">
            <v>"Каспий"1097</v>
          </cell>
          <cell r="D669" t="str">
            <v>Южный</v>
          </cell>
          <cell r="E669" t="str">
            <v>Участок дороги</v>
          </cell>
          <cell r="F669" t="str">
            <v>Волгоградская область</v>
          </cell>
          <cell r="G669">
            <v>0</v>
          </cell>
          <cell r="H669">
            <v>0</v>
          </cell>
        </row>
        <row r="670">
          <cell r="C670" t="str">
            <v>"Каспий"1140</v>
          </cell>
          <cell r="D670" t="str">
            <v>Южный</v>
          </cell>
          <cell r="E670" t="str">
            <v>Участок дороги</v>
          </cell>
          <cell r="F670" t="str">
            <v>Астраханская область</v>
          </cell>
          <cell r="G670">
            <v>0</v>
          </cell>
          <cell r="H670">
            <v>0</v>
          </cell>
        </row>
        <row r="671">
          <cell r="C671" t="str">
            <v>"Каспий"1247</v>
          </cell>
          <cell r="D671" t="str">
            <v>Южный</v>
          </cell>
          <cell r="E671" t="str">
            <v>Участок дороги</v>
          </cell>
          <cell r="F671" t="str">
            <v>Астраханская область</v>
          </cell>
          <cell r="G671">
            <v>0</v>
          </cell>
          <cell r="H671">
            <v>0</v>
          </cell>
        </row>
        <row r="672">
          <cell r="C672" t="str">
            <v>"Каспий" - под. к г. Саратов0</v>
          </cell>
          <cell r="D672" t="str">
            <v>Центральный</v>
          </cell>
          <cell r="E672" t="str">
            <v>Участок дороги</v>
          </cell>
          <cell r="F672" t="str">
            <v>Воронежская область</v>
          </cell>
          <cell r="G672">
            <v>0</v>
          </cell>
          <cell r="H672">
            <v>0</v>
          </cell>
        </row>
        <row r="673">
          <cell r="C673" t="str">
            <v>"Каспий" - под. к г. Саратов43</v>
          </cell>
          <cell r="D673" t="str">
            <v>Приволжский</v>
          </cell>
          <cell r="E673" t="str">
            <v>Участок дороги</v>
          </cell>
          <cell r="F673" t="str">
            <v>Саратовская область</v>
          </cell>
          <cell r="G673">
            <v>0</v>
          </cell>
          <cell r="H673">
            <v>0</v>
          </cell>
        </row>
        <row r="674">
          <cell r="C674" t="str">
            <v>"Каспий" - под. к г. Саратов83</v>
          </cell>
          <cell r="D674" t="str">
            <v>Приволжский</v>
          </cell>
          <cell r="E674" t="str">
            <v>Участок дороги</v>
          </cell>
          <cell r="F674" t="str">
            <v>Саратовская область</v>
          </cell>
          <cell r="G674">
            <v>0</v>
          </cell>
          <cell r="H674">
            <v>0</v>
          </cell>
        </row>
        <row r="675">
          <cell r="C675" t="str">
            <v>"Каспий" - под. к г. Саратов152</v>
          </cell>
          <cell r="D675" t="str">
            <v>Приволжский</v>
          </cell>
          <cell r="E675" t="str">
            <v>Участок дороги</v>
          </cell>
          <cell r="F675" t="str">
            <v>Саратовская область</v>
          </cell>
          <cell r="G675">
            <v>0</v>
          </cell>
          <cell r="H675">
            <v>0</v>
          </cell>
        </row>
        <row r="676">
          <cell r="C676" t="str">
            <v>"Каспий" - под. к г. Саратов188</v>
          </cell>
          <cell r="D676" t="str">
            <v>Приволжский</v>
          </cell>
          <cell r="E676" t="str">
            <v>Участок дороги</v>
          </cell>
          <cell r="F676" t="str">
            <v>Саратовская область</v>
          </cell>
          <cell r="G676">
            <v>0</v>
          </cell>
          <cell r="H676">
            <v>0</v>
          </cell>
        </row>
        <row r="677">
          <cell r="C677" t="str">
            <v>"Каспий" - под. к г. Саратов213</v>
          </cell>
          <cell r="D677" t="str">
            <v>Приволжский</v>
          </cell>
          <cell r="E677" t="str">
            <v>Участок дороги</v>
          </cell>
          <cell r="F677" t="str">
            <v>Саратовская область</v>
          </cell>
          <cell r="G677">
            <v>0</v>
          </cell>
          <cell r="H677">
            <v>0</v>
          </cell>
        </row>
        <row r="678">
          <cell r="C678" t="str">
            <v>"Каспий" - под. к г. Саратов278</v>
          </cell>
          <cell r="D678" t="str">
            <v>Приволжский</v>
          </cell>
          <cell r="E678" t="str">
            <v>Участок дороги</v>
          </cell>
          <cell r="F678" t="str">
            <v>Саратовская область</v>
          </cell>
          <cell r="G678">
            <v>0</v>
          </cell>
          <cell r="H678">
            <v>0</v>
          </cell>
        </row>
        <row r="679">
          <cell r="C679" t="str">
            <v>"Каспий" - под. к г. Саратов293</v>
          </cell>
          <cell r="D679" t="str">
            <v>Приволжский</v>
          </cell>
          <cell r="E679" t="str">
            <v>Участок дороги</v>
          </cell>
          <cell r="F679" t="str">
            <v>Саратовская область</v>
          </cell>
          <cell r="G679">
            <v>0</v>
          </cell>
          <cell r="H679">
            <v>0</v>
          </cell>
        </row>
        <row r="680">
          <cell r="C680" t="str">
            <v>"Каспий"-подъезд к гю Элиста0</v>
          </cell>
          <cell r="D680" t="str">
            <v>Южный</v>
          </cell>
          <cell r="E680" t="str">
            <v>Участок дороги</v>
          </cell>
          <cell r="F680" t="str">
            <v>Республика Калмыкия</v>
          </cell>
          <cell r="G680">
            <v>0</v>
          </cell>
          <cell r="H680">
            <v>0</v>
          </cell>
        </row>
        <row r="681">
          <cell r="C681" t="str">
            <v>"Каспий"-подъезд к гю Элиста68</v>
          </cell>
          <cell r="D681" t="str">
            <v>Южный</v>
          </cell>
          <cell r="E681" t="str">
            <v>Участок дороги</v>
          </cell>
          <cell r="F681" t="str">
            <v>Республика Калмыкия</v>
          </cell>
          <cell r="G681">
            <v>0</v>
          </cell>
          <cell r="H681">
            <v>0</v>
          </cell>
        </row>
        <row r="682">
          <cell r="C682" t="str">
            <v>"Каспий"-подъезд к гю Элиста91</v>
          </cell>
          <cell r="D682" t="str">
            <v>Южный</v>
          </cell>
          <cell r="E682" t="str">
            <v>Участок дороги</v>
          </cell>
          <cell r="F682" t="str">
            <v>Республика Калмыкия</v>
          </cell>
          <cell r="G682">
            <v>0</v>
          </cell>
          <cell r="H682">
            <v>0</v>
          </cell>
        </row>
        <row r="683">
          <cell r="C683" t="str">
            <v>"Каспий"-подъезд к гю Элиста155</v>
          </cell>
          <cell r="D683" t="str">
            <v>Южный</v>
          </cell>
          <cell r="E683" t="str">
            <v>Участок дороги</v>
          </cell>
          <cell r="F683" t="str">
            <v>Республика Калмыкия</v>
          </cell>
          <cell r="G683">
            <v>0</v>
          </cell>
          <cell r="H683">
            <v>0</v>
          </cell>
        </row>
        <row r="684">
          <cell r="C684" t="str">
            <v>"Каспий"-подъезд к гю Элиста260</v>
          </cell>
          <cell r="D684" t="str">
            <v>Южный</v>
          </cell>
          <cell r="E684" t="str">
            <v>Участок дороги</v>
          </cell>
          <cell r="F684" t="str">
            <v>Республика Калмыкия</v>
          </cell>
          <cell r="G684">
            <v>0</v>
          </cell>
          <cell r="H684">
            <v>0</v>
          </cell>
        </row>
        <row r="685">
          <cell r="C685" t="str">
            <v>Краснодар-Новороссийск0</v>
          </cell>
          <cell r="D685" t="str">
            <v>Южный</v>
          </cell>
          <cell r="E685" t="str">
            <v>Участок дороги</v>
          </cell>
          <cell r="F685" t="str">
            <v>Краснодарский край</v>
          </cell>
          <cell r="G685">
            <v>0</v>
          </cell>
          <cell r="H685">
            <v>0</v>
          </cell>
        </row>
        <row r="686">
          <cell r="C686" t="str">
            <v>Краснодар-Новороссийск9</v>
          </cell>
          <cell r="D686" t="str">
            <v>Южный</v>
          </cell>
          <cell r="E686" t="str">
            <v>Участок дороги</v>
          </cell>
          <cell r="F686" t="str">
            <v>Краснодарский край</v>
          </cell>
          <cell r="G686">
            <v>0</v>
          </cell>
          <cell r="H686">
            <v>0</v>
          </cell>
        </row>
        <row r="687">
          <cell r="C687" t="str">
            <v>Краснодар-Новороссийск17</v>
          </cell>
          <cell r="D687" t="str">
            <v>Южный</v>
          </cell>
          <cell r="E687" t="str">
            <v>Участок дороги</v>
          </cell>
          <cell r="F687" t="str">
            <v>Краснодарский край</v>
          </cell>
          <cell r="G687">
            <v>0</v>
          </cell>
          <cell r="H687">
            <v>0</v>
          </cell>
        </row>
        <row r="688">
          <cell r="C688" t="str">
            <v>Краснодар-Новороссийск25</v>
          </cell>
          <cell r="D688" t="str">
            <v>Южный</v>
          </cell>
          <cell r="E688" t="str">
            <v>Участок дороги</v>
          </cell>
          <cell r="F688" t="str">
            <v>Краснодарский край</v>
          </cell>
          <cell r="G688">
            <v>0</v>
          </cell>
          <cell r="H688">
            <v>0</v>
          </cell>
        </row>
        <row r="689">
          <cell r="C689" t="str">
            <v>Краснодар-Новороссийск38</v>
          </cell>
          <cell r="D689" t="str">
            <v>Южный</v>
          </cell>
          <cell r="E689" t="str">
            <v>Участок дороги</v>
          </cell>
          <cell r="F689" t="str">
            <v>Краснодарский край</v>
          </cell>
          <cell r="G689">
            <v>0</v>
          </cell>
          <cell r="H689">
            <v>0</v>
          </cell>
        </row>
        <row r="690">
          <cell r="C690" t="str">
            <v>Краснодар-Новороссийск46</v>
          </cell>
          <cell r="D690" t="str">
            <v>Южный</v>
          </cell>
          <cell r="E690" t="str">
            <v>Участок дороги</v>
          </cell>
          <cell r="F690" t="str">
            <v>Краснодарский край</v>
          </cell>
          <cell r="G690">
            <v>0</v>
          </cell>
          <cell r="H690">
            <v>0</v>
          </cell>
        </row>
        <row r="691">
          <cell r="C691" t="str">
            <v>Краснодар-Новороссийск53</v>
          </cell>
          <cell r="D691" t="str">
            <v>Южный</v>
          </cell>
          <cell r="E691" t="str">
            <v>Участок дороги</v>
          </cell>
          <cell r="F691" t="str">
            <v>Краснодарский край</v>
          </cell>
          <cell r="G691">
            <v>0</v>
          </cell>
          <cell r="H691">
            <v>0</v>
          </cell>
        </row>
        <row r="692">
          <cell r="C692" t="str">
            <v>Краснодар-Новороссийск63</v>
          </cell>
          <cell r="D692" t="str">
            <v>Южный</v>
          </cell>
          <cell r="E692" t="str">
            <v>Участок дороги</v>
          </cell>
          <cell r="F692" t="str">
            <v>Краснодарский край</v>
          </cell>
          <cell r="G692">
            <v>0</v>
          </cell>
          <cell r="H692">
            <v>0</v>
          </cell>
        </row>
        <row r="693">
          <cell r="C693" t="str">
            <v>Краснодар-Новороссийск72</v>
          </cell>
          <cell r="D693" t="str">
            <v>Южный</v>
          </cell>
          <cell r="E693" t="str">
            <v>Участок дороги</v>
          </cell>
          <cell r="F693" t="str">
            <v>Краснодарский край</v>
          </cell>
          <cell r="G693">
            <v>0</v>
          </cell>
          <cell r="H693">
            <v>0</v>
          </cell>
        </row>
        <row r="694">
          <cell r="C694" t="str">
            <v>Краснодар-Новороссийск85</v>
          </cell>
          <cell r="D694" t="str">
            <v>Южный</v>
          </cell>
          <cell r="E694" t="str">
            <v>Участок дороги</v>
          </cell>
          <cell r="F694" t="str">
            <v>Краснодарский край</v>
          </cell>
          <cell r="G694">
            <v>0</v>
          </cell>
          <cell r="H694">
            <v>0</v>
          </cell>
        </row>
        <row r="695">
          <cell r="C695" t="str">
            <v>Краснодар-Новороссийск99</v>
          </cell>
          <cell r="D695" t="str">
            <v>Южный</v>
          </cell>
          <cell r="E695" t="str">
            <v>Участок дороги</v>
          </cell>
          <cell r="F695" t="str">
            <v>Краснодарский край</v>
          </cell>
          <cell r="G695">
            <v>0</v>
          </cell>
          <cell r="H695">
            <v>0</v>
          </cell>
        </row>
        <row r="696">
          <cell r="C696" t="str">
            <v>Краснодар-Новороссийск111</v>
          </cell>
          <cell r="D696" t="str">
            <v>Южный</v>
          </cell>
          <cell r="E696" t="str">
            <v>Участок дороги</v>
          </cell>
          <cell r="F696" t="str">
            <v>Краснодарский край</v>
          </cell>
          <cell r="G696">
            <v>0</v>
          </cell>
          <cell r="H696">
            <v>0</v>
          </cell>
        </row>
        <row r="697">
          <cell r="C697" t="str">
            <v>"Скандинавия"0</v>
          </cell>
          <cell r="D697" t="str">
            <v>Северо-Западный</v>
          </cell>
          <cell r="E697" t="str">
            <v>Участок дороги</v>
          </cell>
          <cell r="F697" t="str">
            <v>Ленинградская область</v>
          </cell>
          <cell r="G697">
            <v>0</v>
          </cell>
          <cell r="H697">
            <v>0</v>
          </cell>
        </row>
        <row r="698">
          <cell r="C698" t="str">
            <v>"Скандинавия"20</v>
          </cell>
          <cell r="D698" t="str">
            <v>Северо-Западный</v>
          </cell>
          <cell r="E698" t="str">
            <v>Участок дороги</v>
          </cell>
          <cell r="F698" t="str">
            <v>Ленинградская область</v>
          </cell>
          <cell r="G698">
            <v>0</v>
          </cell>
          <cell r="H698">
            <v>0</v>
          </cell>
        </row>
        <row r="699">
          <cell r="C699" t="str">
            <v>"Скандинавия"29</v>
          </cell>
          <cell r="D699" t="str">
            <v>Северо-Западный</v>
          </cell>
          <cell r="E699" t="str">
            <v>Участок дороги</v>
          </cell>
          <cell r="F699" t="str">
            <v>Ленинградская область</v>
          </cell>
          <cell r="G699">
            <v>0</v>
          </cell>
          <cell r="H699">
            <v>0</v>
          </cell>
        </row>
        <row r="700">
          <cell r="C700" t="str">
            <v>"Скандинавия"35</v>
          </cell>
          <cell r="D700" t="str">
            <v>Северо-Западный</v>
          </cell>
          <cell r="E700" t="str">
            <v>Участок дороги</v>
          </cell>
          <cell r="F700" t="str">
            <v>Ленинградская область</v>
          </cell>
          <cell r="G700">
            <v>0</v>
          </cell>
          <cell r="H700">
            <v>0</v>
          </cell>
        </row>
        <row r="701">
          <cell r="C701" t="str">
            <v>"Скандинавия"69</v>
          </cell>
          <cell r="D701" t="str">
            <v>Северо-Западный</v>
          </cell>
          <cell r="E701" t="str">
            <v>Участок дороги</v>
          </cell>
          <cell r="F701" t="str">
            <v>Ленинградская область</v>
          </cell>
          <cell r="G701">
            <v>0</v>
          </cell>
          <cell r="H701">
            <v>0</v>
          </cell>
        </row>
        <row r="702">
          <cell r="C702" t="str">
            <v>"Скандинавия"103</v>
          </cell>
          <cell r="D702" t="str">
            <v>Северо-Западный</v>
          </cell>
          <cell r="E702" t="str">
            <v>Участок дороги</v>
          </cell>
          <cell r="F702" t="str">
            <v>Ленинградская область</v>
          </cell>
          <cell r="G702">
            <v>0</v>
          </cell>
          <cell r="H702">
            <v>0</v>
          </cell>
        </row>
        <row r="703">
          <cell r="C703" t="str">
            <v>"Скандинавия"147</v>
          </cell>
          <cell r="D703" t="str">
            <v>Северо-Западный</v>
          </cell>
          <cell r="E703" t="str">
            <v>Участок дороги</v>
          </cell>
          <cell r="F703" t="str">
            <v>Ленинградская область</v>
          </cell>
          <cell r="G703">
            <v>0</v>
          </cell>
          <cell r="H703">
            <v>0</v>
          </cell>
        </row>
        <row r="704">
          <cell r="C704" t="str">
            <v>Пермь - Екатеринбург0</v>
          </cell>
          <cell r="D704" t="str">
            <v>Приволжский</v>
          </cell>
          <cell r="E704" t="str">
            <v>Участок дороги</v>
          </cell>
          <cell r="F704" t="str">
            <v>Пермский край</v>
          </cell>
          <cell r="G704">
            <v>0</v>
          </cell>
          <cell r="H704">
            <v>0</v>
          </cell>
        </row>
        <row r="705">
          <cell r="C705" t="str">
            <v>Пермь - Екатеринбург45</v>
          </cell>
          <cell r="D705" t="str">
            <v>Приволжский</v>
          </cell>
          <cell r="E705" t="str">
            <v>Участок дороги</v>
          </cell>
          <cell r="F705" t="str">
            <v>Пермский край</v>
          </cell>
          <cell r="G705">
            <v>0</v>
          </cell>
          <cell r="H705">
            <v>0</v>
          </cell>
        </row>
        <row r="706">
          <cell r="C706" t="str">
            <v>Пермь - Екатеринбург90</v>
          </cell>
          <cell r="D706" t="str">
            <v>Приволжский</v>
          </cell>
          <cell r="E706" t="str">
            <v>Участок дороги</v>
          </cell>
          <cell r="F706" t="str">
            <v>Пермский край</v>
          </cell>
          <cell r="G706">
            <v>0</v>
          </cell>
          <cell r="H706">
            <v>0</v>
          </cell>
        </row>
        <row r="707">
          <cell r="C707" t="str">
            <v>Пермь - Екатеринбург109</v>
          </cell>
          <cell r="D707" t="str">
            <v>Приволжский</v>
          </cell>
          <cell r="E707" t="str">
            <v>Участок дороги</v>
          </cell>
          <cell r="F707" t="str">
            <v>Пермский край</v>
          </cell>
          <cell r="G707">
            <v>0</v>
          </cell>
          <cell r="H707">
            <v>0</v>
          </cell>
        </row>
        <row r="708">
          <cell r="C708" t="str">
            <v>Пермь - Екатеринбург136</v>
          </cell>
          <cell r="D708" t="str">
            <v>Тюменский</v>
          </cell>
          <cell r="E708" t="str">
            <v>Участок дороги</v>
          </cell>
          <cell r="F708" t="str">
            <v>Свердловская область</v>
          </cell>
          <cell r="G708">
            <v>0</v>
          </cell>
          <cell r="H708">
            <v>0</v>
          </cell>
        </row>
        <row r="709">
          <cell r="C709" t="str">
            <v>Пермь - Екатеринбург190</v>
          </cell>
          <cell r="D709" t="str">
            <v>Тюменский</v>
          </cell>
          <cell r="E709" t="str">
            <v>Участок дороги</v>
          </cell>
          <cell r="F709" t="str">
            <v>Свердловская область</v>
          </cell>
          <cell r="G709">
            <v>0</v>
          </cell>
          <cell r="H709">
            <v>0</v>
          </cell>
        </row>
        <row r="710">
          <cell r="C710" t="str">
            <v>Пермь - Екатеринбург219</v>
          </cell>
          <cell r="D710" t="str">
            <v>Тюменский</v>
          </cell>
          <cell r="E710" t="str">
            <v>Участок дороги</v>
          </cell>
          <cell r="F710" t="str">
            <v>Свердловская область</v>
          </cell>
          <cell r="G710">
            <v>0</v>
          </cell>
          <cell r="H710">
            <v>0</v>
          </cell>
        </row>
        <row r="711">
          <cell r="C711" t="str">
            <v>Пермь - Екатеринбург274</v>
          </cell>
          <cell r="D711" t="str">
            <v>Тюменский</v>
          </cell>
          <cell r="E711" t="str">
            <v>Участок дороги</v>
          </cell>
          <cell r="F711" t="str">
            <v>Свердловская область</v>
          </cell>
          <cell r="G711">
            <v>0</v>
          </cell>
          <cell r="H711">
            <v>0</v>
          </cell>
        </row>
        <row r="712">
          <cell r="C712" t="str">
            <v>Пермь - Екатеринбург314</v>
          </cell>
          <cell r="D712" t="str">
            <v>Тюменский</v>
          </cell>
          <cell r="E712" t="str">
            <v>Участок дороги</v>
          </cell>
          <cell r="F712" t="str">
            <v>Свердловская область</v>
          </cell>
          <cell r="G712">
            <v>0</v>
          </cell>
          <cell r="H712">
            <v>0</v>
          </cell>
        </row>
        <row r="713">
          <cell r="C713" t="str">
            <v>Курск - Воронеж -Борисоглебск - М-60</v>
          </cell>
          <cell r="D713" t="str">
            <v>Центральный</v>
          </cell>
          <cell r="E713" t="str">
            <v>Участок дороги</v>
          </cell>
          <cell r="F713" t="str">
            <v>Курская область</v>
          </cell>
          <cell r="G713">
            <v>0</v>
          </cell>
          <cell r="H713">
            <v>0</v>
          </cell>
        </row>
        <row r="714">
          <cell r="C714" t="str">
            <v>Курск - Воронеж -Борисоглебск - М-622</v>
          </cell>
          <cell r="D714" t="str">
            <v>Центральный</v>
          </cell>
          <cell r="E714" t="str">
            <v>Участок дороги</v>
          </cell>
          <cell r="F714" t="str">
            <v>Курская область</v>
          </cell>
          <cell r="G714">
            <v>0</v>
          </cell>
          <cell r="H714">
            <v>0</v>
          </cell>
        </row>
        <row r="715">
          <cell r="C715" t="str">
            <v>Курск - Воронеж -Борисоглебск - М-656</v>
          </cell>
          <cell r="D715" t="str">
            <v>Центральный</v>
          </cell>
          <cell r="E715" t="str">
            <v>Участок дороги</v>
          </cell>
          <cell r="F715" t="str">
            <v>Курская область</v>
          </cell>
          <cell r="G715">
            <v>0</v>
          </cell>
          <cell r="H715">
            <v>0</v>
          </cell>
        </row>
        <row r="716">
          <cell r="C716" t="str">
            <v>Курск - Воронеж -Борисоглебск - М-6100</v>
          </cell>
          <cell r="D716" t="str">
            <v>Центральный</v>
          </cell>
          <cell r="E716" t="str">
            <v>Участок дороги</v>
          </cell>
          <cell r="F716" t="str">
            <v>Курская область</v>
          </cell>
          <cell r="G716">
            <v>0</v>
          </cell>
          <cell r="H716">
            <v>0</v>
          </cell>
        </row>
        <row r="717">
          <cell r="C717" t="str">
            <v>Курск - Воронеж -Борисоглебск - М-6131</v>
          </cell>
          <cell r="D717" t="str">
            <v>Центральный</v>
          </cell>
          <cell r="E717" t="str">
            <v>Участок дороги</v>
          </cell>
          <cell r="F717" t="str">
            <v>Курская область</v>
          </cell>
          <cell r="G717">
            <v>0</v>
          </cell>
          <cell r="H717">
            <v>0</v>
          </cell>
        </row>
        <row r="718">
          <cell r="C718" t="str">
            <v>Курск - Воронеж -Борисоглебск - М-6151</v>
          </cell>
          <cell r="D718" t="str">
            <v>Центральный</v>
          </cell>
          <cell r="E718" t="str">
            <v>Участок дороги</v>
          </cell>
          <cell r="F718" t="str">
            <v>Курская область</v>
          </cell>
          <cell r="G718">
            <v>0</v>
          </cell>
          <cell r="H718">
            <v>0</v>
          </cell>
        </row>
        <row r="719">
          <cell r="C719" t="str">
            <v>Курск - Воронеж -Борисоглебск - М-6166</v>
          </cell>
          <cell r="D719" t="str">
            <v>Центральный</v>
          </cell>
          <cell r="E719" t="str">
            <v>Участок дороги</v>
          </cell>
          <cell r="F719" t="str">
            <v>Курская область</v>
          </cell>
          <cell r="G719">
            <v>0</v>
          </cell>
          <cell r="H719">
            <v>0</v>
          </cell>
        </row>
        <row r="720">
          <cell r="C720" t="str">
            <v>Курск - Воронеж -Борисоглебск - М-6213</v>
          </cell>
          <cell r="D720" t="str">
            <v>Центральный</v>
          </cell>
          <cell r="E720" t="str">
            <v>Участок дороги</v>
          </cell>
          <cell r="F720" t="str">
            <v>Воронежская область</v>
          </cell>
          <cell r="G720">
            <v>0</v>
          </cell>
          <cell r="H720">
            <v>0</v>
          </cell>
        </row>
        <row r="721">
          <cell r="C721" t="str">
            <v>Курск - Воронеж -Борисоглебск - М-6234</v>
          </cell>
          <cell r="D721" t="str">
            <v>Центральный</v>
          </cell>
          <cell r="E721" t="str">
            <v>Участок дороги</v>
          </cell>
          <cell r="F721" t="str">
            <v>Воронежская область</v>
          </cell>
          <cell r="G721">
            <v>0</v>
          </cell>
          <cell r="H721">
            <v>0</v>
          </cell>
        </row>
        <row r="722">
          <cell r="C722" t="str">
            <v>Курск - Воронеж -Борисоглебск - М-6268</v>
          </cell>
          <cell r="D722" t="str">
            <v>Центральный</v>
          </cell>
          <cell r="E722" t="str">
            <v>Участок дороги</v>
          </cell>
          <cell r="F722" t="str">
            <v>Воронежская область</v>
          </cell>
          <cell r="G722">
            <v>0</v>
          </cell>
          <cell r="H722">
            <v>0</v>
          </cell>
        </row>
        <row r="723">
          <cell r="C723" t="str">
            <v>Курск - Воронеж -Борисоглебск - М-6289</v>
          </cell>
          <cell r="D723" t="str">
            <v>Центральный</v>
          </cell>
          <cell r="E723" t="str">
            <v>Участок дороги</v>
          </cell>
          <cell r="F723" t="str">
            <v>Воронежская область</v>
          </cell>
          <cell r="G723">
            <v>0</v>
          </cell>
          <cell r="H723">
            <v>0</v>
          </cell>
        </row>
        <row r="724">
          <cell r="C724" t="str">
            <v>Курск - Воронеж -Борисоглебск - М-6324</v>
          </cell>
          <cell r="D724" t="str">
            <v>Центральный</v>
          </cell>
          <cell r="E724" t="str">
            <v>Участок дороги</v>
          </cell>
          <cell r="F724" t="str">
            <v>Воронежская область</v>
          </cell>
          <cell r="G724">
            <v>0</v>
          </cell>
          <cell r="H724">
            <v>0</v>
          </cell>
        </row>
        <row r="725">
          <cell r="C725" t="str">
            <v>Курск - Воронеж -Борисоглебск - М-6357</v>
          </cell>
          <cell r="D725" t="str">
            <v>Центральный</v>
          </cell>
          <cell r="E725" t="str">
            <v>Участок дороги</v>
          </cell>
          <cell r="F725" t="str">
            <v>Воронежская область</v>
          </cell>
          <cell r="G725">
            <v>0</v>
          </cell>
          <cell r="H725">
            <v>0</v>
          </cell>
        </row>
        <row r="726">
          <cell r="C726" t="str">
            <v>Курск - Воронеж -Борисоглебск - М-6378</v>
          </cell>
          <cell r="D726" t="str">
            <v>Центральный</v>
          </cell>
          <cell r="E726" t="str">
            <v>Участок дороги</v>
          </cell>
          <cell r="F726" t="str">
            <v>Воронежская область</v>
          </cell>
          <cell r="G726">
            <v>0</v>
          </cell>
          <cell r="H726">
            <v>0</v>
          </cell>
        </row>
        <row r="727">
          <cell r="C727" t="str">
            <v>Курск - Воронеж -Борисоглебск - М-6393</v>
          </cell>
          <cell r="D727" t="str">
            <v>Центральный</v>
          </cell>
          <cell r="E727" t="str">
            <v>Участок дороги</v>
          </cell>
          <cell r="F727" t="str">
            <v>Воронежская область</v>
          </cell>
          <cell r="G727">
            <v>0</v>
          </cell>
          <cell r="H727">
            <v>0</v>
          </cell>
        </row>
        <row r="728">
          <cell r="C728" t="str">
            <v>Курск - Воронеж -Борисоглебск - М-6461</v>
          </cell>
          <cell r="D728" t="str">
            <v>Центральный</v>
          </cell>
          <cell r="E728" t="str">
            <v>Участок дороги</v>
          </cell>
          <cell r="F728" t="str">
            <v>Воронежская область</v>
          </cell>
          <cell r="G728">
            <v>0</v>
          </cell>
          <cell r="H728">
            <v>0</v>
          </cell>
        </row>
        <row r="729">
          <cell r="C729" t="str">
            <v>Курск - Воронеж -Борисоглебск - М-6494</v>
          </cell>
          <cell r="D729" t="str">
            <v>Центральный</v>
          </cell>
          <cell r="E729" t="str">
            <v>Участок дороги</v>
          </cell>
          <cell r="F729" t="str">
            <v>Воронежская область</v>
          </cell>
          <cell r="G729">
            <v>0</v>
          </cell>
          <cell r="H729">
            <v>0</v>
          </cell>
        </row>
        <row r="730">
          <cell r="C730" t="str">
            <v>Курск - Воронеж -Борисоглебск - М-6534</v>
          </cell>
          <cell r="D730" t="str">
            <v>Центральный</v>
          </cell>
          <cell r="E730" t="str">
            <v>Участок дороги</v>
          </cell>
          <cell r="F730" t="str">
            <v>Воронежская область</v>
          </cell>
          <cell r="G730">
            <v>0</v>
          </cell>
          <cell r="H730">
            <v>0</v>
          </cell>
        </row>
        <row r="731">
          <cell r="C731" t="str">
            <v>Курск - Воронеж -Борисоглебск - М-6554</v>
          </cell>
          <cell r="D731" t="str">
            <v>Центральный</v>
          </cell>
          <cell r="E731" t="str">
            <v>Участок дороги</v>
          </cell>
          <cell r="F731" t="str">
            <v>Воронежская область</v>
          </cell>
          <cell r="G731">
            <v>0</v>
          </cell>
          <cell r="H731">
            <v>0</v>
          </cell>
        </row>
        <row r="732">
          <cell r="C732" t="str">
            <v>Курск - Воронеж -Борисоглебск - М-6566</v>
          </cell>
          <cell r="D732" t="str">
            <v>Центральный</v>
          </cell>
          <cell r="E732" t="str">
            <v>Участок дороги</v>
          </cell>
          <cell r="F732" t="str">
            <v>Воронежская область</v>
          </cell>
          <cell r="G732">
            <v>0</v>
          </cell>
          <cell r="H732">
            <v>0</v>
          </cell>
        </row>
        <row r="733">
          <cell r="C733" t="str">
            <v>Тросна - Калиновка - гр. с Украиной0</v>
          </cell>
          <cell r="D733" t="str">
            <v>Центральный</v>
          </cell>
          <cell r="E733" t="str">
            <v>Участок дороги</v>
          </cell>
          <cell r="F733" t="str">
            <v>Курская область</v>
          </cell>
          <cell r="G733">
            <v>0</v>
          </cell>
          <cell r="H733">
            <v>0</v>
          </cell>
        </row>
        <row r="734">
          <cell r="C734" t="str">
            <v>Тросна - Калиновка - гр. с Украиной31</v>
          </cell>
          <cell r="D734" t="str">
            <v>Центральный</v>
          </cell>
          <cell r="E734" t="str">
            <v>Участок дороги</v>
          </cell>
          <cell r="F734" t="str">
            <v>Курская область</v>
          </cell>
          <cell r="G734">
            <v>0</v>
          </cell>
          <cell r="H734">
            <v>0</v>
          </cell>
        </row>
        <row r="735">
          <cell r="C735" t="str">
            <v>Тросна - Калиновка - гр. с Украиной61</v>
          </cell>
          <cell r="D735" t="str">
            <v>Центральный</v>
          </cell>
          <cell r="E735" t="str">
            <v>Участок дороги</v>
          </cell>
          <cell r="F735" t="str">
            <v>Курская область</v>
          </cell>
          <cell r="G735">
            <v>0</v>
          </cell>
          <cell r="H735">
            <v>0</v>
          </cell>
        </row>
        <row r="736">
          <cell r="C736" t="str">
            <v>Тросна - Калиновка - гр. с Украиной109</v>
          </cell>
          <cell r="D736" t="str">
            <v>Центральный</v>
          </cell>
          <cell r="E736" t="str">
            <v>Участок дороги</v>
          </cell>
          <cell r="F736" t="str">
            <v>Курская область</v>
          </cell>
          <cell r="G736">
            <v>0</v>
          </cell>
          <cell r="H736">
            <v>0</v>
          </cell>
        </row>
        <row r="737">
          <cell r="C737" t="str">
            <v>Москва - Малоярославец - гр. с Беларусь0</v>
          </cell>
          <cell r="D737" t="str">
            <v>Центральный</v>
          </cell>
          <cell r="E737" t="str">
            <v>Участок дороги</v>
          </cell>
          <cell r="F737" t="str">
            <v>Московская область</v>
          </cell>
          <cell r="G737">
            <v>0</v>
          </cell>
          <cell r="H737">
            <v>0</v>
          </cell>
        </row>
        <row r="738">
          <cell r="C738" t="str">
            <v>Москва - Малоярославец - гр. с Беларусь21</v>
          </cell>
          <cell r="D738" t="str">
            <v>Центральный</v>
          </cell>
          <cell r="E738" t="str">
            <v>Участок дороги</v>
          </cell>
          <cell r="F738" t="str">
            <v>Московская область</v>
          </cell>
          <cell r="G738">
            <v>0</v>
          </cell>
          <cell r="H738">
            <v>0</v>
          </cell>
        </row>
        <row r="739">
          <cell r="C739" t="str">
            <v>Москва - Малоярославец - гр. с Беларусь33</v>
          </cell>
          <cell r="D739" t="str">
            <v>Центральный</v>
          </cell>
          <cell r="E739" t="str">
            <v>Участок дороги</v>
          </cell>
          <cell r="F739" t="str">
            <v>Московская область</v>
          </cell>
          <cell r="G739">
            <v>0</v>
          </cell>
          <cell r="H739">
            <v>0</v>
          </cell>
        </row>
        <row r="740">
          <cell r="C740" t="str">
            <v>Москва - Малоярославец - гр. с Беларусь52</v>
          </cell>
          <cell r="D740" t="str">
            <v>Центральный</v>
          </cell>
          <cell r="E740" t="str">
            <v>Участок дороги</v>
          </cell>
          <cell r="F740" t="str">
            <v>Московская область</v>
          </cell>
          <cell r="G740">
            <v>0</v>
          </cell>
          <cell r="H740">
            <v>0</v>
          </cell>
        </row>
        <row r="741">
          <cell r="C741" t="str">
            <v>Москва - Малоярославец - гр. с Беларусь82</v>
          </cell>
          <cell r="D741" t="str">
            <v>Центральный</v>
          </cell>
          <cell r="E741" t="str">
            <v>Участок дороги</v>
          </cell>
          <cell r="F741" t="str">
            <v>Калужская область</v>
          </cell>
          <cell r="G741">
            <v>0</v>
          </cell>
          <cell r="H741">
            <v>0</v>
          </cell>
        </row>
        <row r="742">
          <cell r="C742" t="str">
            <v>Москва - Малоярославец - гр. с Беларусь90</v>
          </cell>
          <cell r="D742" t="str">
            <v>Центральный</v>
          </cell>
          <cell r="E742" t="str">
            <v>Участок дороги</v>
          </cell>
          <cell r="F742" t="str">
            <v>Калужская область</v>
          </cell>
          <cell r="G742">
            <v>0</v>
          </cell>
          <cell r="H742">
            <v>0</v>
          </cell>
        </row>
        <row r="743">
          <cell r="C743" t="str">
            <v>Москва - Малоярославец - гр. с Беларусь103</v>
          </cell>
          <cell r="D743" t="str">
            <v>Центральный</v>
          </cell>
          <cell r="E743" t="str">
            <v>Участок дороги</v>
          </cell>
          <cell r="F743" t="str">
            <v>Калужская область</v>
          </cell>
          <cell r="G743">
            <v>0</v>
          </cell>
          <cell r="H743">
            <v>0</v>
          </cell>
        </row>
        <row r="744">
          <cell r="C744" t="str">
            <v>Москва - Малоярославец - гр. с Беларусь142</v>
          </cell>
          <cell r="D744" t="str">
            <v>Центральный</v>
          </cell>
          <cell r="E744" t="str">
            <v>Участок дороги</v>
          </cell>
          <cell r="F744" t="str">
            <v>Калужская область</v>
          </cell>
          <cell r="G744">
            <v>0</v>
          </cell>
          <cell r="H744">
            <v>0</v>
          </cell>
        </row>
        <row r="745">
          <cell r="C745" t="str">
            <v>Москва - Малоярославец - гр. с Беларусь171</v>
          </cell>
          <cell r="D745" t="str">
            <v>Центральный</v>
          </cell>
          <cell r="E745" t="str">
            <v>Участок дороги</v>
          </cell>
          <cell r="F745" t="str">
            <v>Калужская область</v>
          </cell>
          <cell r="G745">
            <v>0</v>
          </cell>
          <cell r="H745">
            <v>0</v>
          </cell>
        </row>
        <row r="746">
          <cell r="C746" t="str">
            <v>Москва - Малоярославец - гр. с Беларусь190</v>
          </cell>
          <cell r="D746" t="str">
            <v>Центральный</v>
          </cell>
          <cell r="E746" t="str">
            <v>Участок дороги</v>
          </cell>
          <cell r="F746" t="str">
            <v>Калужская область</v>
          </cell>
          <cell r="G746">
            <v>0</v>
          </cell>
          <cell r="H746">
            <v>0</v>
          </cell>
        </row>
        <row r="747">
          <cell r="C747" t="str">
            <v>Москва - Малоярославец - гр. с Беларусь217</v>
          </cell>
          <cell r="D747" t="str">
            <v>Центральный</v>
          </cell>
          <cell r="E747" t="str">
            <v>Участок дороги</v>
          </cell>
          <cell r="F747" t="str">
            <v>Калужская область</v>
          </cell>
          <cell r="G747">
            <v>0</v>
          </cell>
          <cell r="H747">
            <v>0</v>
          </cell>
        </row>
        <row r="748">
          <cell r="C748" t="str">
            <v>Москва - Малоярославец - гр. с Беларусь260</v>
          </cell>
          <cell r="D748" t="str">
            <v>Центральный</v>
          </cell>
          <cell r="E748" t="str">
            <v>Участок дороги</v>
          </cell>
          <cell r="F748" t="str">
            <v>Калужская область</v>
          </cell>
          <cell r="G748">
            <v>0</v>
          </cell>
          <cell r="H748">
            <v>0</v>
          </cell>
        </row>
        <row r="749">
          <cell r="C749" t="str">
            <v>Москва - Малоярославец - гр. с Беларусь277</v>
          </cell>
          <cell r="D749" t="str">
            <v>Центральный</v>
          </cell>
          <cell r="E749" t="str">
            <v>Участок дороги</v>
          </cell>
          <cell r="F749" t="str">
            <v>Калужская область</v>
          </cell>
          <cell r="G749">
            <v>0</v>
          </cell>
          <cell r="H749">
            <v>0</v>
          </cell>
        </row>
        <row r="750">
          <cell r="C750" t="str">
            <v>Москва - Малоярославец - гр. с Беларусь306</v>
          </cell>
          <cell r="D750" t="str">
            <v>Центральный</v>
          </cell>
          <cell r="E750" t="str">
            <v>Участок дороги</v>
          </cell>
          <cell r="F750" t="str">
            <v>Калужская область</v>
          </cell>
          <cell r="G750">
            <v>0</v>
          </cell>
          <cell r="H750">
            <v>0</v>
          </cell>
        </row>
        <row r="751">
          <cell r="C751" t="str">
            <v>Москва - Малоярославец - гр. с Беларусь336</v>
          </cell>
          <cell r="D751" t="str">
            <v>Центральный</v>
          </cell>
          <cell r="E751" t="str">
            <v>Участок дороги</v>
          </cell>
          <cell r="F751" t="str">
            <v>Смоленская область</v>
          </cell>
          <cell r="G751">
            <v>0</v>
          </cell>
          <cell r="H751">
            <v>0</v>
          </cell>
        </row>
        <row r="752">
          <cell r="C752" t="str">
            <v>Москва - Малоярославец - гр. с Беларусь371</v>
          </cell>
          <cell r="D752" t="str">
            <v>Центральный</v>
          </cell>
          <cell r="E752" t="str">
            <v>Участок дороги</v>
          </cell>
          <cell r="F752" t="str">
            <v>Смоленская область</v>
          </cell>
          <cell r="G752">
            <v>0</v>
          </cell>
          <cell r="H752">
            <v>0</v>
          </cell>
        </row>
        <row r="753">
          <cell r="C753" t="str">
            <v>Москва - Малоярославец - гр. с Беларусь395</v>
          </cell>
          <cell r="D753" t="str">
            <v>Центральный</v>
          </cell>
          <cell r="E753" t="str">
            <v>Участок дороги</v>
          </cell>
          <cell r="F753" t="str">
            <v>Смоленская область</v>
          </cell>
          <cell r="G753">
            <v>0</v>
          </cell>
          <cell r="H753">
            <v>0</v>
          </cell>
        </row>
        <row r="754">
          <cell r="C754" t="str">
            <v>Калуга - Тула - Михайлов - Рязань0</v>
          </cell>
          <cell r="D754" t="str">
            <v>Центральный</v>
          </cell>
          <cell r="E754" t="str">
            <v>Участок дороги</v>
          </cell>
          <cell r="F754" t="str">
            <v>Калужская область</v>
          </cell>
          <cell r="G754">
            <v>0</v>
          </cell>
          <cell r="H754">
            <v>0</v>
          </cell>
        </row>
        <row r="755">
          <cell r="C755" t="str">
            <v>Калуга - Тула - Михайлов - Рязань16</v>
          </cell>
          <cell r="D755" t="str">
            <v>Центральный</v>
          </cell>
          <cell r="E755" t="str">
            <v>Участок дороги</v>
          </cell>
          <cell r="F755" t="str">
            <v>Калужская область</v>
          </cell>
          <cell r="G755">
            <v>0</v>
          </cell>
          <cell r="H755">
            <v>0</v>
          </cell>
        </row>
        <row r="756">
          <cell r="C756" t="str">
            <v>Калуга - Тула - Михайлов - Рязань76</v>
          </cell>
          <cell r="D756" t="str">
            <v>Центральный</v>
          </cell>
          <cell r="E756" t="str">
            <v>Участок дороги</v>
          </cell>
          <cell r="F756" t="str">
            <v>Тульская область</v>
          </cell>
          <cell r="G756">
            <v>0</v>
          </cell>
          <cell r="H756">
            <v>0</v>
          </cell>
        </row>
        <row r="757">
          <cell r="C757" t="str">
            <v>Калуга - Тула - Михайлов - Рязань111</v>
          </cell>
          <cell r="D757" t="str">
            <v>Центральный</v>
          </cell>
          <cell r="E757" t="str">
            <v>Участок дороги</v>
          </cell>
          <cell r="F757" t="str">
            <v>Тульская область</v>
          </cell>
          <cell r="G757">
            <v>0</v>
          </cell>
          <cell r="H757">
            <v>0</v>
          </cell>
        </row>
        <row r="758">
          <cell r="C758" t="str">
            <v>Калуга - Тула - Михайлов - Рязань118</v>
          </cell>
          <cell r="D758" t="str">
            <v>Центральный</v>
          </cell>
          <cell r="E758" t="str">
            <v>Участок дороги</v>
          </cell>
          <cell r="F758" t="str">
            <v>Тульская область</v>
          </cell>
          <cell r="G758">
            <v>0</v>
          </cell>
          <cell r="H758">
            <v>0</v>
          </cell>
        </row>
        <row r="759">
          <cell r="C759" t="str">
            <v>Калуга - Тула - Михайлов - Рязань160</v>
          </cell>
          <cell r="D759" t="str">
            <v>Центральный</v>
          </cell>
          <cell r="E759" t="str">
            <v>Участок дороги</v>
          </cell>
          <cell r="F759" t="str">
            <v>Тульская область</v>
          </cell>
          <cell r="G759">
            <v>0</v>
          </cell>
          <cell r="H759">
            <v>0</v>
          </cell>
        </row>
        <row r="760">
          <cell r="C760" t="str">
            <v>Калуга - Тула - Михайлов - Рязань168</v>
          </cell>
          <cell r="D760" t="str">
            <v>Центральный</v>
          </cell>
          <cell r="E760" t="str">
            <v>Участок дороги</v>
          </cell>
          <cell r="F760" t="str">
            <v>Тульская область</v>
          </cell>
          <cell r="G760">
            <v>0</v>
          </cell>
          <cell r="H760">
            <v>0</v>
          </cell>
        </row>
        <row r="761">
          <cell r="C761" t="str">
            <v>Калуга - Тула - Михайлов - Рязань192</v>
          </cell>
          <cell r="D761" t="str">
            <v>Центральный</v>
          </cell>
          <cell r="E761" t="str">
            <v>Участок дороги</v>
          </cell>
          <cell r="F761" t="str">
            <v>Рязанская область</v>
          </cell>
          <cell r="G761">
            <v>0</v>
          </cell>
          <cell r="H761">
            <v>0</v>
          </cell>
        </row>
        <row r="762">
          <cell r="C762" t="str">
            <v>Калуга - Тула - Михайлов - Рязань218</v>
          </cell>
          <cell r="D762" t="str">
            <v>Центральный</v>
          </cell>
          <cell r="E762" t="str">
            <v>Участок дороги</v>
          </cell>
          <cell r="F762" t="str">
            <v>Рязанская область</v>
          </cell>
          <cell r="G762">
            <v>0</v>
          </cell>
          <cell r="H762">
            <v>0</v>
          </cell>
        </row>
        <row r="763">
          <cell r="C763" t="str">
            <v>Калуга - Тула - Михайлов - Рязань257</v>
          </cell>
          <cell r="D763" t="str">
            <v>Центральный</v>
          </cell>
          <cell r="E763" t="str">
            <v>Участок дороги</v>
          </cell>
          <cell r="F763" t="str">
            <v>Рязанская область</v>
          </cell>
          <cell r="G763">
            <v>0</v>
          </cell>
          <cell r="H763">
            <v>0</v>
          </cell>
        </row>
        <row r="764">
          <cell r="C764" t="str">
            <v>Н. Новгород - Арзамас - Саранск0</v>
          </cell>
          <cell r="D764" t="str">
            <v>Центральный</v>
          </cell>
          <cell r="E764" t="str">
            <v>Участок дороги</v>
          </cell>
          <cell r="F764" t="str">
            <v>Нижегородская область</v>
          </cell>
          <cell r="G764">
            <v>0</v>
          </cell>
          <cell r="H764">
            <v>0</v>
          </cell>
        </row>
        <row r="765">
          <cell r="C765" t="str">
            <v>Н. Новгород - Арзамас - Саранск15</v>
          </cell>
          <cell r="D765" t="str">
            <v>Центральный</v>
          </cell>
          <cell r="E765" t="str">
            <v>Участок дороги</v>
          </cell>
          <cell r="F765" t="str">
            <v>Нижегородская область</v>
          </cell>
          <cell r="G765">
            <v>0</v>
          </cell>
          <cell r="H765">
            <v>0</v>
          </cell>
        </row>
        <row r="766">
          <cell r="C766" t="str">
            <v>Н. Новгород - Арзамас - Саранск60</v>
          </cell>
          <cell r="D766" t="str">
            <v>Центральный</v>
          </cell>
          <cell r="E766" t="str">
            <v>Участок дороги</v>
          </cell>
          <cell r="F766" t="str">
            <v>Нижегородская область</v>
          </cell>
          <cell r="G766">
            <v>0</v>
          </cell>
          <cell r="H766">
            <v>0</v>
          </cell>
        </row>
        <row r="767">
          <cell r="C767" t="str">
            <v>Н. Новгород - Арзамас - Саранск85</v>
          </cell>
          <cell r="D767" t="str">
            <v>Центральный</v>
          </cell>
          <cell r="E767" t="str">
            <v>Участок дороги</v>
          </cell>
          <cell r="F767" t="str">
            <v>Нижегородская область</v>
          </cell>
          <cell r="G767">
            <v>0</v>
          </cell>
          <cell r="H767">
            <v>0</v>
          </cell>
        </row>
        <row r="768">
          <cell r="C768" t="str">
            <v>Н. Новгород - Арзамас - Саранск110</v>
          </cell>
          <cell r="D768" t="str">
            <v>Центральный</v>
          </cell>
          <cell r="E768" t="str">
            <v>Участок дороги</v>
          </cell>
          <cell r="F768" t="str">
            <v>Нижегородская область</v>
          </cell>
          <cell r="G768">
            <v>0</v>
          </cell>
          <cell r="H768">
            <v>0</v>
          </cell>
        </row>
        <row r="769">
          <cell r="C769" t="str">
            <v>Н. Новгород - Арзамас - Саранск140</v>
          </cell>
          <cell r="D769" t="str">
            <v>Центральный</v>
          </cell>
          <cell r="E769" t="str">
            <v>Участок дороги</v>
          </cell>
          <cell r="F769" t="str">
            <v>Нижегородская область</v>
          </cell>
          <cell r="G769">
            <v>0</v>
          </cell>
          <cell r="H769">
            <v>0</v>
          </cell>
        </row>
        <row r="770">
          <cell r="C770" t="str">
            <v>Н. Новгород - Арзамас - Саранск170</v>
          </cell>
          <cell r="D770" t="str">
            <v>Центральный</v>
          </cell>
          <cell r="E770" t="str">
            <v>Участок дороги</v>
          </cell>
          <cell r="F770" t="str">
            <v>Нижегородская область</v>
          </cell>
          <cell r="G770">
            <v>0</v>
          </cell>
          <cell r="H770">
            <v>0</v>
          </cell>
        </row>
        <row r="771">
          <cell r="C771" t="str">
            <v>Н. Новгород - Арзамас - Саранск210</v>
          </cell>
          <cell r="D771" t="str">
            <v>Центральный</v>
          </cell>
          <cell r="E771" t="str">
            <v>Участок дороги</v>
          </cell>
          <cell r="F771" t="str">
            <v>Нижегородская область</v>
          </cell>
          <cell r="G771">
            <v>0</v>
          </cell>
          <cell r="H771">
            <v>0</v>
          </cell>
        </row>
        <row r="772">
          <cell r="C772" t="str">
            <v>Н. Новгород - Арзамас - Саранск224</v>
          </cell>
          <cell r="D772" t="str">
            <v>Центральный</v>
          </cell>
          <cell r="E772" t="str">
            <v>Участок дороги</v>
          </cell>
          <cell r="F772" t="str">
            <v>Нижегородская область</v>
          </cell>
          <cell r="G772">
            <v>0</v>
          </cell>
          <cell r="H772">
            <v>0</v>
          </cell>
        </row>
        <row r="773">
          <cell r="C773" t="str">
            <v>Н. Новгород - Арзамас - Саранск269</v>
          </cell>
          <cell r="D773" t="str">
            <v>Центральный</v>
          </cell>
          <cell r="E773" t="str">
            <v>Участок дороги</v>
          </cell>
          <cell r="F773" t="str">
            <v>Республика Мордовия</v>
          </cell>
          <cell r="G773">
            <v>0</v>
          </cell>
          <cell r="H773">
            <v>0</v>
          </cell>
        </row>
        <row r="774">
          <cell r="C774" t="str">
            <v>Пенза - Саратов0</v>
          </cell>
          <cell r="D774" t="str">
            <v>Центральный</v>
          </cell>
          <cell r="E774" t="str">
            <v>Участок дороги</v>
          </cell>
          <cell r="F774" t="str">
            <v>Пензенская область</v>
          </cell>
          <cell r="G774">
            <v>0</v>
          </cell>
          <cell r="H774">
            <v>0</v>
          </cell>
        </row>
        <row r="775">
          <cell r="C775" t="str">
            <v>Пенза - Саратов51</v>
          </cell>
          <cell r="D775" t="str">
            <v>Центральный</v>
          </cell>
          <cell r="E775" t="str">
            <v>Участок дороги</v>
          </cell>
          <cell r="F775" t="str">
            <v>Пензенская область</v>
          </cell>
          <cell r="G775">
            <v>0</v>
          </cell>
          <cell r="H775">
            <v>0</v>
          </cell>
        </row>
        <row r="776">
          <cell r="C776" t="str">
            <v>Пенза - Саратов103</v>
          </cell>
          <cell r="D776" t="str">
            <v>Приволжский</v>
          </cell>
          <cell r="E776" t="str">
            <v>Участок дороги</v>
          </cell>
          <cell r="F776" t="str">
            <v>Саратовская область</v>
          </cell>
          <cell r="G776">
            <v>0</v>
          </cell>
          <cell r="H776">
            <v>0</v>
          </cell>
        </row>
        <row r="777">
          <cell r="C777" t="str">
            <v>Пенза - Саратов187</v>
          </cell>
          <cell r="D777" t="str">
            <v>Приволжский</v>
          </cell>
          <cell r="E777" t="str">
            <v>Участок дороги</v>
          </cell>
          <cell r="F777" t="str">
            <v>Саратовская область</v>
          </cell>
          <cell r="G777">
            <v>0</v>
          </cell>
          <cell r="H777">
            <v>0</v>
          </cell>
        </row>
        <row r="778">
          <cell r="C778" t="str">
            <v>Казань - Буинск - Ульяновск0</v>
          </cell>
          <cell r="D778" t="str">
            <v>Приволжский</v>
          </cell>
          <cell r="E778" t="str">
            <v>Участок дороги</v>
          </cell>
          <cell r="F778" t="str">
            <v>Республика Татарстан</v>
          </cell>
          <cell r="G778">
            <v>0</v>
          </cell>
          <cell r="H778">
            <v>0</v>
          </cell>
        </row>
        <row r="779">
          <cell r="C779" t="str">
            <v>Казань - Буинск - Ульяновск8</v>
          </cell>
          <cell r="D779" t="str">
            <v>Приволжский</v>
          </cell>
          <cell r="E779" t="str">
            <v>Участок дороги</v>
          </cell>
          <cell r="F779" t="str">
            <v>Республика Татарстан</v>
          </cell>
          <cell r="G779">
            <v>0</v>
          </cell>
          <cell r="H779">
            <v>0</v>
          </cell>
        </row>
        <row r="780">
          <cell r="C780" t="str">
            <v>Казань - Буинск - Ульяновск27</v>
          </cell>
          <cell r="D780" t="str">
            <v>Приволжский</v>
          </cell>
          <cell r="E780" t="str">
            <v>Участок дороги</v>
          </cell>
          <cell r="F780" t="str">
            <v>Республика Татарстан</v>
          </cell>
          <cell r="G780">
            <v>0</v>
          </cell>
          <cell r="H780">
            <v>0</v>
          </cell>
        </row>
        <row r="781">
          <cell r="C781" t="str">
            <v>Казань - Буинск - Ульяновск80</v>
          </cell>
          <cell r="D781" t="str">
            <v>Приволжский</v>
          </cell>
          <cell r="E781" t="str">
            <v>Участок дороги</v>
          </cell>
          <cell r="F781" t="str">
            <v>Республика Татарстан</v>
          </cell>
          <cell r="G781">
            <v>0</v>
          </cell>
          <cell r="H781">
            <v>0</v>
          </cell>
        </row>
        <row r="782">
          <cell r="C782" t="str">
            <v>Казань - Буинск - Ульяновск104</v>
          </cell>
          <cell r="D782" t="str">
            <v>Приволжский</v>
          </cell>
          <cell r="E782" t="str">
            <v>Участок дороги</v>
          </cell>
          <cell r="F782" t="str">
            <v>Республика Татарстан</v>
          </cell>
          <cell r="G782">
            <v>0</v>
          </cell>
          <cell r="H782">
            <v>0</v>
          </cell>
        </row>
        <row r="783">
          <cell r="C783" t="str">
            <v>Казань - Буинск - Ульяновск146</v>
          </cell>
          <cell r="D783" t="str">
            <v>Приволжский</v>
          </cell>
          <cell r="E783" t="str">
            <v>Участок дороги</v>
          </cell>
          <cell r="F783" t="str">
            <v>Ульяновская область</v>
          </cell>
          <cell r="G783">
            <v>0</v>
          </cell>
          <cell r="H783">
            <v>0</v>
          </cell>
        </row>
        <row r="784">
          <cell r="C784" t="str">
            <v>Казань - Буинск - Ульяновск172</v>
          </cell>
          <cell r="D784" t="str">
            <v>Приволжский</v>
          </cell>
          <cell r="E784" t="str">
            <v>Участок дороги</v>
          </cell>
          <cell r="F784" t="str">
            <v>Ульяновская область</v>
          </cell>
          <cell r="G784">
            <v>0</v>
          </cell>
          <cell r="H784">
            <v>0</v>
          </cell>
        </row>
        <row r="785">
          <cell r="C785" t="str">
            <v>"Нарва"0</v>
          </cell>
          <cell r="D785" t="str">
            <v>Северо-Западный</v>
          </cell>
          <cell r="E785" t="str">
            <v>Участок дороги</v>
          </cell>
          <cell r="F785" t="str">
            <v>Ленинградская область</v>
          </cell>
          <cell r="G785">
            <v>0</v>
          </cell>
          <cell r="H785">
            <v>0</v>
          </cell>
        </row>
        <row r="786">
          <cell r="C786" t="str">
            <v>"Нарва"10</v>
          </cell>
          <cell r="D786" t="str">
            <v>Северо-Западный</v>
          </cell>
          <cell r="E786" t="str">
            <v>Участок дороги</v>
          </cell>
          <cell r="F786" t="str">
            <v>Ленинградская область</v>
          </cell>
          <cell r="G786">
            <v>0</v>
          </cell>
          <cell r="H786">
            <v>0</v>
          </cell>
        </row>
        <row r="787">
          <cell r="C787" t="str">
            <v>"Нарва"21</v>
          </cell>
          <cell r="D787" t="str">
            <v>Северо-Западный</v>
          </cell>
          <cell r="E787" t="str">
            <v>Участок дороги</v>
          </cell>
          <cell r="F787" t="str">
            <v>Ленинградская область</v>
          </cell>
          <cell r="G787">
            <v>0</v>
          </cell>
          <cell r="H787">
            <v>0</v>
          </cell>
        </row>
        <row r="788">
          <cell r="C788" t="str">
            <v>"Нарва"46</v>
          </cell>
          <cell r="D788" t="str">
            <v>Северо-Западный</v>
          </cell>
          <cell r="E788" t="str">
            <v>Участок дороги</v>
          </cell>
          <cell r="F788" t="str">
            <v>Ленинградская область</v>
          </cell>
          <cell r="G788">
            <v>0</v>
          </cell>
          <cell r="H788">
            <v>0</v>
          </cell>
        </row>
        <row r="789">
          <cell r="C789" t="str">
            <v>"Нарва"73</v>
          </cell>
          <cell r="D789" t="str">
            <v>Северо-Западный</v>
          </cell>
          <cell r="E789" t="str">
            <v>Участок дороги</v>
          </cell>
          <cell r="F789" t="str">
            <v>Ленинградская область</v>
          </cell>
          <cell r="G789">
            <v>0</v>
          </cell>
          <cell r="H789">
            <v>0</v>
          </cell>
        </row>
        <row r="790">
          <cell r="C790" t="str">
            <v>"Нарва"123</v>
          </cell>
          <cell r="D790" t="str">
            <v>Северо-Западный</v>
          </cell>
          <cell r="E790" t="str">
            <v>Участок дороги</v>
          </cell>
          <cell r="F790" t="str">
            <v>Ленинградская область</v>
          </cell>
          <cell r="G790">
            <v>0</v>
          </cell>
          <cell r="H790">
            <v>0</v>
          </cell>
        </row>
        <row r="791">
          <cell r="C791" t="str">
            <v>"Нарва"138</v>
          </cell>
          <cell r="D791" t="str">
            <v>Северо-Западный</v>
          </cell>
          <cell r="E791" t="str">
            <v>Участок дороги</v>
          </cell>
          <cell r="F791" t="str">
            <v>Ленинградская область</v>
          </cell>
          <cell r="G791">
            <v>0</v>
          </cell>
          <cell r="H791">
            <v>0</v>
          </cell>
        </row>
        <row r="792">
          <cell r="C792" t="str">
            <v>Орел-Брянск-Смоленск0</v>
          </cell>
          <cell r="D792" t="str">
            <v>Центральный</v>
          </cell>
          <cell r="E792" t="str">
            <v>Участок дороги</v>
          </cell>
          <cell r="F792" t="str">
            <v>Смоленская область</v>
          </cell>
          <cell r="G792">
            <v>0</v>
          </cell>
          <cell r="H792">
            <v>0</v>
          </cell>
        </row>
        <row r="793">
          <cell r="C793" t="str">
            <v>Орел-Брянск-Смоленск5</v>
          </cell>
          <cell r="D793" t="str">
            <v>Центральный</v>
          </cell>
          <cell r="E793" t="str">
            <v>Участок дороги</v>
          </cell>
          <cell r="F793" t="str">
            <v>Смоленская область</v>
          </cell>
          <cell r="G793">
            <v>0</v>
          </cell>
          <cell r="H793">
            <v>0</v>
          </cell>
        </row>
        <row r="794">
          <cell r="C794" t="str">
            <v>Орел-Брянск-Смоленск57</v>
          </cell>
          <cell r="D794" t="str">
            <v>Центральный</v>
          </cell>
          <cell r="E794" t="str">
            <v>Участок дороги</v>
          </cell>
          <cell r="F794" t="str">
            <v>Смоленская область</v>
          </cell>
          <cell r="G794">
            <v>0</v>
          </cell>
          <cell r="H794">
            <v>0</v>
          </cell>
        </row>
        <row r="795">
          <cell r="C795" t="str">
            <v>Орел-Брянск-Смоленск72</v>
          </cell>
          <cell r="D795" t="str">
            <v>Центральный</v>
          </cell>
          <cell r="E795" t="str">
            <v>Участок дороги</v>
          </cell>
          <cell r="F795" t="str">
            <v>Смоленская область</v>
          </cell>
          <cell r="G795">
            <v>0</v>
          </cell>
          <cell r="H795">
            <v>0</v>
          </cell>
        </row>
        <row r="796">
          <cell r="C796" t="str">
            <v>Орел-Брянск-Смоленск85</v>
          </cell>
          <cell r="D796" t="str">
            <v>Центральный</v>
          </cell>
          <cell r="E796" t="str">
            <v>Участок дороги</v>
          </cell>
          <cell r="F796" t="str">
            <v>Смоленская область</v>
          </cell>
          <cell r="G796">
            <v>0</v>
          </cell>
          <cell r="H796">
            <v>0</v>
          </cell>
        </row>
        <row r="797">
          <cell r="C797" t="str">
            <v>Орел-Брянск-Смоленск126</v>
          </cell>
          <cell r="D797" t="str">
            <v>Центральный</v>
          </cell>
          <cell r="E797" t="str">
            <v>Участок дороги</v>
          </cell>
          <cell r="F797" t="str">
            <v>Смоленская область</v>
          </cell>
          <cell r="G797">
            <v>0</v>
          </cell>
          <cell r="H797">
            <v>0</v>
          </cell>
        </row>
        <row r="798">
          <cell r="C798" t="str">
            <v>Орел-Брянск-Смоленск186</v>
          </cell>
          <cell r="D798" t="str">
            <v>Центральный</v>
          </cell>
          <cell r="E798" t="str">
            <v>Участок дороги</v>
          </cell>
          <cell r="F798" t="str">
            <v>Смоленская область</v>
          </cell>
          <cell r="G798">
            <v>0</v>
          </cell>
          <cell r="H798">
            <v>0</v>
          </cell>
        </row>
        <row r="799">
          <cell r="C799" t="str">
            <v>Орел-Брянск-Смоленск242</v>
          </cell>
          <cell r="D799" t="str">
            <v>Центральный</v>
          </cell>
          <cell r="E799" t="str">
            <v>Участок дороги</v>
          </cell>
          <cell r="F799" t="str">
            <v>Брянская область</v>
          </cell>
          <cell r="G799">
            <v>0</v>
          </cell>
          <cell r="H799">
            <v>0</v>
          </cell>
        </row>
        <row r="800">
          <cell r="C800" t="str">
            <v>Орел-Брянск-Смоленск272</v>
          </cell>
          <cell r="D800" t="str">
            <v>Центральный</v>
          </cell>
          <cell r="E800" t="str">
            <v>Участок дороги</v>
          </cell>
          <cell r="F800" t="str">
            <v>Брянская область</v>
          </cell>
          <cell r="G800">
            <v>0</v>
          </cell>
          <cell r="H800">
            <v>0</v>
          </cell>
        </row>
        <row r="801">
          <cell r="C801" t="str">
            <v>Орел-Брянск-Смоленск298</v>
          </cell>
          <cell r="D801" t="str">
            <v>Центральный</v>
          </cell>
          <cell r="E801" t="str">
            <v>Участок дороги</v>
          </cell>
          <cell r="F801" t="str">
            <v>Брянская область</v>
          </cell>
          <cell r="G801">
            <v>0</v>
          </cell>
          <cell r="H801">
            <v>0</v>
          </cell>
        </row>
        <row r="802">
          <cell r="C802" t="str">
            <v>Орел-Брянск-Смоленск324</v>
          </cell>
          <cell r="D802" t="str">
            <v>Центральный</v>
          </cell>
          <cell r="E802" t="str">
            <v>Участок дороги</v>
          </cell>
          <cell r="F802" t="str">
            <v>Брянская область</v>
          </cell>
          <cell r="G802">
            <v>0</v>
          </cell>
          <cell r="H802">
            <v>0</v>
          </cell>
        </row>
        <row r="803">
          <cell r="C803" t="str">
            <v>Орел-Брянск-Смоленск344</v>
          </cell>
          <cell r="D803" t="str">
            <v>Центральный</v>
          </cell>
          <cell r="E803" t="str">
            <v>Участок дороги</v>
          </cell>
          <cell r="F803" t="str">
            <v>Брянская область</v>
          </cell>
          <cell r="G803">
            <v>0</v>
          </cell>
          <cell r="H803">
            <v>0</v>
          </cell>
        </row>
        <row r="804">
          <cell r="C804" t="str">
            <v>Орел-Брянск-Смоленск372</v>
          </cell>
          <cell r="D804" t="str">
            <v>Центральный</v>
          </cell>
          <cell r="E804" t="str">
            <v>Участок дороги</v>
          </cell>
          <cell r="F804" t="str">
            <v>Брянская область</v>
          </cell>
          <cell r="G804">
            <v>0</v>
          </cell>
          <cell r="H804">
            <v>0</v>
          </cell>
        </row>
        <row r="805">
          <cell r="C805" t="str">
            <v>Орел-Брянск-Смоленск400</v>
          </cell>
          <cell r="D805" t="str">
            <v>Центральный</v>
          </cell>
          <cell r="E805" t="str">
            <v>Участок дороги</v>
          </cell>
          <cell r="F805" t="str">
            <v>Орловская область</v>
          </cell>
          <cell r="G805">
            <v>0</v>
          </cell>
          <cell r="H805">
            <v>0</v>
          </cell>
        </row>
        <row r="806">
          <cell r="C806" t="str">
            <v>Орел-Брянск-Смоленск426</v>
          </cell>
          <cell r="D806" t="str">
            <v>Центральный</v>
          </cell>
          <cell r="E806" t="str">
            <v>Участок дороги</v>
          </cell>
          <cell r="F806" t="str">
            <v>Орловская область</v>
          </cell>
          <cell r="G806">
            <v>0</v>
          </cell>
          <cell r="H806">
            <v>0</v>
          </cell>
        </row>
        <row r="807">
          <cell r="C807" t="str">
            <v>Орел-Брянск-Смоленск468</v>
          </cell>
          <cell r="D807">
            <v>0</v>
          </cell>
          <cell r="E807" t="str">
            <v>Участок дороги</v>
          </cell>
          <cell r="F807" t="str">
            <v>Орловская область</v>
          </cell>
          <cell r="G807">
            <v>0</v>
          </cell>
          <cell r="H807">
            <v>0</v>
          </cell>
        </row>
        <row r="808">
          <cell r="C808" t="str">
            <v>Орел-Брянск-Смоленск475</v>
          </cell>
          <cell r="D808">
            <v>0</v>
          </cell>
          <cell r="E808" t="str">
            <v>Участок дороги</v>
          </cell>
          <cell r="F808" t="str">
            <v>Орловская область</v>
          </cell>
          <cell r="G808">
            <v>0</v>
          </cell>
          <cell r="H808">
            <v>0</v>
          </cell>
        </row>
        <row r="809">
          <cell r="C809" t="str">
            <v>Орел-Брянск-Смоленск509</v>
          </cell>
          <cell r="D809">
            <v>0</v>
          </cell>
          <cell r="E809" t="str">
            <v>Участок дороги</v>
          </cell>
          <cell r="F809" t="str">
            <v>Орловская область</v>
          </cell>
          <cell r="G809">
            <v>0</v>
          </cell>
          <cell r="H809">
            <v>0</v>
          </cell>
        </row>
        <row r="810">
          <cell r="C810" t="str">
            <v>Орел-Брянск-Смоленск548</v>
          </cell>
          <cell r="D810">
            <v>0</v>
          </cell>
          <cell r="E810" t="str">
            <v>Участок дороги</v>
          </cell>
          <cell r="F810" t="str">
            <v>Орловская область</v>
          </cell>
          <cell r="G810">
            <v>0</v>
          </cell>
          <cell r="H810">
            <v>0</v>
          </cell>
        </row>
        <row r="811">
          <cell r="C811" t="str">
            <v>Орел-Брянск-Смоленск578</v>
          </cell>
          <cell r="D811">
            <v>0</v>
          </cell>
          <cell r="E811" t="str">
            <v>Участок дороги</v>
          </cell>
          <cell r="F811" t="str">
            <v>Орловская область</v>
          </cell>
          <cell r="G811">
            <v>0</v>
          </cell>
          <cell r="H811">
            <v>0</v>
          </cell>
        </row>
        <row r="812">
          <cell r="C812" t="str">
            <v>Орел-Брянск-Смоленск608</v>
          </cell>
          <cell r="D812">
            <v>0</v>
          </cell>
          <cell r="E812" t="str">
            <v>Участок дороги</v>
          </cell>
          <cell r="F812" t="str">
            <v>Орловская область</v>
          </cell>
          <cell r="G812">
            <v>0</v>
          </cell>
          <cell r="H812">
            <v>0</v>
          </cell>
        </row>
        <row r="813">
          <cell r="C813" t="str">
            <v>Орел-Брянск-Смоленск653</v>
          </cell>
          <cell r="D813">
            <v>0</v>
          </cell>
          <cell r="E813" t="str">
            <v>Участок дороги</v>
          </cell>
          <cell r="F813" t="str">
            <v>Орловская область</v>
          </cell>
          <cell r="G813">
            <v>0</v>
          </cell>
          <cell r="H813">
            <v>0</v>
          </cell>
        </row>
        <row r="814">
          <cell r="C814" t="str">
            <v>Орел-Брянск-Смоленск685</v>
          </cell>
          <cell r="D814">
            <v>0</v>
          </cell>
          <cell r="E814" t="str">
            <v>Участок дороги</v>
          </cell>
          <cell r="F814" t="str">
            <v>Орловская область</v>
          </cell>
          <cell r="G814">
            <v>0</v>
          </cell>
          <cell r="H814">
            <v>0</v>
          </cell>
        </row>
        <row r="815">
          <cell r="C815" t="str">
            <v>Орел-Брянск-Смоленск748</v>
          </cell>
          <cell r="D815">
            <v>0</v>
          </cell>
          <cell r="E815" t="str">
            <v>Участок дороги</v>
          </cell>
          <cell r="F815" t="str">
            <v>Орловская область</v>
          </cell>
          <cell r="G815">
            <v>0</v>
          </cell>
          <cell r="H815">
            <v>0</v>
          </cell>
        </row>
        <row r="816">
          <cell r="C816" t="str">
            <v>Орел-Брянск-Смоленск759</v>
          </cell>
          <cell r="D816">
            <v>0</v>
          </cell>
          <cell r="E816" t="str">
            <v>Участок дороги</v>
          </cell>
          <cell r="F816" t="str">
            <v>Орловская область</v>
          </cell>
          <cell r="G816">
            <v>0</v>
          </cell>
          <cell r="H816">
            <v>0</v>
          </cell>
        </row>
        <row r="817">
          <cell r="C817" t="str">
            <v>Орел-Брянск-Смоленск793</v>
          </cell>
          <cell r="D817">
            <v>0</v>
          </cell>
          <cell r="E817" t="str">
            <v>Участок дороги</v>
          </cell>
          <cell r="F817" t="str">
            <v>Орловская область</v>
          </cell>
          <cell r="G817">
            <v>0</v>
          </cell>
          <cell r="H817">
            <v>0</v>
          </cell>
        </row>
        <row r="818">
          <cell r="C818" t="str">
            <v>Орел-Брянск-Смоленск876</v>
          </cell>
          <cell r="D818">
            <v>0</v>
          </cell>
          <cell r="E818" t="str">
            <v>Участок дороги</v>
          </cell>
          <cell r="F818" t="str">
            <v>Орловская область</v>
          </cell>
          <cell r="G818">
            <v>0</v>
          </cell>
          <cell r="H818">
            <v>0</v>
          </cell>
        </row>
        <row r="819">
          <cell r="C819" t="str">
            <v>Орел-Брянск-Смоленск886</v>
          </cell>
          <cell r="D819">
            <v>0</v>
          </cell>
          <cell r="E819" t="str">
            <v>Участок дороги</v>
          </cell>
          <cell r="F819" t="str">
            <v>Орловская область</v>
          </cell>
          <cell r="G819">
            <v>0</v>
          </cell>
          <cell r="H819">
            <v>0</v>
          </cell>
        </row>
        <row r="820">
          <cell r="C820" t="str">
            <v>Орел-Брянск-Смоленск920</v>
          </cell>
          <cell r="D820">
            <v>0</v>
          </cell>
          <cell r="E820" t="str">
            <v>Участок дороги</v>
          </cell>
          <cell r="F820" t="str">
            <v>Орловская область</v>
          </cell>
          <cell r="G820">
            <v>0</v>
          </cell>
          <cell r="H820">
            <v>0</v>
          </cell>
        </row>
        <row r="821">
          <cell r="C821" t="str">
            <v>Орел-Брянск-Смоленск976</v>
          </cell>
          <cell r="D821">
            <v>0</v>
          </cell>
          <cell r="E821" t="str">
            <v>Участок дороги</v>
          </cell>
          <cell r="F821" t="str">
            <v>Орловская область</v>
          </cell>
          <cell r="G821">
            <v>0</v>
          </cell>
          <cell r="H821">
            <v>0</v>
          </cell>
        </row>
        <row r="822">
          <cell r="C822" t="str">
            <v>Орел-Брянск-Смоленск1001</v>
          </cell>
          <cell r="D822">
            <v>0</v>
          </cell>
          <cell r="E822" t="str">
            <v>Участок дороги</v>
          </cell>
          <cell r="F822" t="str">
            <v>Орловская область</v>
          </cell>
          <cell r="G822">
            <v>0</v>
          </cell>
          <cell r="H822">
            <v>0</v>
          </cell>
        </row>
        <row r="823">
          <cell r="C823" t="str">
            <v>Орел-Брянск-Смоленск1033</v>
          </cell>
          <cell r="D823">
            <v>0</v>
          </cell>
          <cell r="E823" t="str">
            <v>Участок дороги</v>
          </cell>
          <cell r="F823" t="str">
            <v>Орловская область</v>
          </cell>
          <cell r="G823">
            <v>0</v>
          </cell>
          <cell r="H823">
            <v>0</v>
          </cell>
        </row>
        <row r="824">
          <cell r="C824" t="str">
            <v>Орел-Брянск-Смоленск1052</v>
          </cell>
          <cell r="D824">
            <v>0</v>
          </cell>
          <cell r="E824" t="str">
            <v>Участок дороги</v>
          </cell>
          <cell r="F824" t="str">
            <v>Орловская область</v>
          </cell>
          <cell r="G824">
            <v>0</v>
          </cell>
          <cell r="H824">
            <v>0</v>
          </cell>
        </row>
        <row r="825">
          <cell r="C825" t="str">
            <v>Орел-Брянск-Смоленск1106</v>
          </cell>
          <cell r="D825">
            <v>0</v>
          </cell>
          <cell r="E825" t="str">
            <v>Участок дороги</v>
          </cell>
          <cell r="F825" t="str">
            <v>Орловская область</v>
          </cell>
          <cell r="G825">
            <v>0</v>
          </cell>
          <cell r="H825">
            <v>0</v>
          </cell>
        </row>
        <row r="826">
          <cell r="C826" t="str">
            <v>Орел-Брянск-Смоленск1156</v>
          </cell>
          <cell r="D826">
            <v>0</v>
          </cell>
          <cell r="E826" t="str">
            <v>Участок дороги</v>
          </cell>
          <cell r="F826" t="str">
            <v>Орловская область</v>
          </cell>
          <cell r="G826">
            <v>0</v>
          </cell>
          <cell r="H826">
            <v>0</v>
          </cell>
        </row>
        <row r="827">
          <cell r="C827" t="str">
            <v>Орел-Брянск-Смоленск1181</v>
          </cell>
          <cell r="D827">
            <v>0</v>
          </cell>
          <cell r="E827" t="str">
            <v>Участок дороги</v>
          </cell>
          <cell r="F827" t="str">
            <v>Орловская область</v>
          </cell>
          <cell r="G827">
            <v>0</v>
          </cell>
          <cell r="H827">
            <v>0</v>
          </cell>
        </row>
        <row r="828">
          <cell r="C828" t="str">
            <v>Новороссийск - Сочи - гр. с Грузией0</v>
          </cell>
          <cell r="D828" t="str">
            <v>Южный</v>
          </cell>
          <cell r="E828" t="str">
            <v>Участок дороги</v>
          </cell>
          <cell r="F828" t="str">
            <v>Краснодарский край</v>
          </cell>
          <cell r="G828">
            <v>0</v>
          </cell>
          <cell r="H828">
            <v>0</v>
          </cell>
        </row>
        <row r="829">
          <cell r="C829" t="str">
            <v>Новороссийск - Сочи - гр. с Грузией10</v>
          </cell>
          <cell r="D829" t="str">
            <v>Южный</v>
          </cell>
          <cell r="E829" t="str">
            <v>Участок дороги</v>
          </cell>
          <cell r="F829" t="str">
            <v>Краснодарский край</v>
          </cell>
          <cell r="G829">
            <v>0</v>
          </cell>
          <cell r="H829">
            <v>0</v>
          </cell>
        </row>
        <row r="830">
          <cell r="C830" t="str">
            <v>Новороссийск - Сочи - гр. с Грузией26</v>
          </cell>
          <cell r="D830" t="str">
            <v>Южный</v>
          </cell>
          <cell r="E830" t="str">
            <v>Участок дороги</v>
          </cell>
          <cell r="F830" t="str">
            <v>Краснодарский край</v>
          </cell>
          <cell r="G830">
            <v>0</v>
          </cell>
          <cell r="H830">
            <v>0</v>
          </cell>
        </row>
        <row r="831">
          <cell r="C831" t="str">
            <v>Новороссийск - Сочи - гр. с Грузией41</v>
          </cell>
          <cell r="D831" t="str">
            <v>Южный</v>
          </cell>
          <cell r="E831" t="str">
            <v>Участок дороги</v>
          </cell>
          <cell r="F831" t="str">
            <v>Краснодарский край</v>
          </cell>
          <cell r="G831">
            <v>0</v>
          </cell>
          <cell r="H831">
            <v>0</v>
          </cell>
        </row>
        <row r="832">
          <cell r="C832" t="str">
            <v>Новороссийск - Сочи - гр. с Грузией116</v>
          </cell>
          <cell r="D832" t="str">
            <v>Южный</v>
          </cell>
          <cell r="E832" t="str">
            <v>Участок дороги</v>
          </cell>
          <cell r="F832" t="str">
            <v>Краснодарский край</v>
          </cell>
          <cell r="G832">
            <v>0</v>
          </cell>
          <cell r="H832">
            <v>0</v>
          </cell>
        </row>
        <row r="833">
          <cell r="C833" t="str">
            <v>Новороссийск - Сочи - гр. с Грузией165</v>
          </cell>
          <cell r="D833" t="str">
            <v>Южный</v>
          </cell>
          <cell r="E833" t="str">
            <v>Участок дороги</v>
          </cell>
          <cell r="F833" t="str">
            <v>Краснодарский край</v>
          </cell>
          <cell r="G833">
            <v>0</v>
          </cell>
          <cell r="H833">
            <v>0</v>
          </cell>
        </row>
        <row r="834">
          <cell r="C834" t="str">
            <v>Новороссийск - Сочи - гр. с Грузией206</v>
          </cell>
          <cell r="D834" t="str">
            <v>Южный</v>
          </cell>
          <cell r="E834" t="str">
            <v>Участок дороги</v>
          </cell>
          <cell r="F834" t="str">
            <v>Краснодарский край</v>
          </cell>
          <cell r="G834">
            <v>0</v>
          </cell>
          <cell r="H834">
            <v>0</v>
          </cell>
        </row>
        <row r="835">
          <cell r="C835" t="str">
            <v>Майкоп - Усть-Лабинск - Кореновск0</v>
          </cell>
          <cell r="D835" t="str">
            <v>Южный</v>
          </cell>
          <cell r="E835" t="str">
            <v>Участок дороги</v>
          </cell>
          <cell r="F835" t="str">
            <v>Республика Адыгея</v>
          </cell>
          <cell r="G835">
            <v>0</v>
          </cell>
          <cell r="H835">
            <v>0</v>
          </cell>
        </row>
        <row r="836">
          <cell r="C836" t="str">
            <v>Майкоп - Усть-Лабинск - Кореновск14</v>
          </cell>
          <cell r="D836" t="str">
            <v>Южный</v>
          </cell>
          <cell r="E836" t="str">
            <v>Участок дороги</v>
          </cell>
          <cell r="F836" t="str">
            <v>Республика Адыгея</v>
          </cell>
          <cell r="G836">
            <v>0</v>
          </cell>
          <cell r="H836">
            <v>0</v>
          </cell>
        </row>
        <row r="837">
          <cell r="C837" t="str">
            <v>Майкоп - Усть-Лабинск - Кореновск27</v>
          </cell>
          <cell r="D837" t="str">
            <v>Южный</v>
          </cell>
          <cell r="E837" t="str">
            <v>Участок дороги</v>
          </cell>
          <cell r="F837" t="str">
            <v>Краснодарский край</v>
          </cell>
          <cell r="G837">
            <v>0</v>
          </cell>
          <cell r="H837">
            <v>0</v>
          </cell>
        </row>
        <row r="838">
          <cell r="C838" t="str">
            <v>Майкоп - Усть-Лабинск - Кореновск76</v>
          </cell>
          <cell r="D838" t="str">
            <v>Южный</v>
          </cell>
          <cell r="E838" t="str">
            <v>Участок дороги</v>
          </cell>
          <cell r="F838" t="str">
            <v>Краснодарский край</v>
          </cell>
          <cell r="G838">
            <v>0</v>
          </cell>
          <cell r="H838">
            <v>0</v>
          </cell>
        </row>
        <row r="839">
          <cell r="C839" t="str">
            <v>Майкоп - Усть-Лабинск - Кореновск85</v>
          </cell>
          <cell r="D839" t="str">
            <v>Южный</v>
          </cell>
          <cell r="E839" t="str">
            <v>Участок дороги</v>
          </cell>
          <cell r="F839" t="str">
            <v>Республика Адыгея</v>
          </cell>
          <cell r="G839">
            <v>0</v>
          </cell>
          <cell r="H839">
            <v>0</v>
          </cell>
        </row>
        <row r="840">
          <cell r="C840" t="str">
            <v>Майкоп - Усть-Лабинск - Кореновск110</v>
          </cell>
          <cell r="D840" t="str">
            <v>Южный</v>
          </cell>
          <cell r="E840" t="str">
            <v>Участок дороги</v>
          </cell>
          <cell r="F840" t="str">
            <v>Республика Адыгея</v>
          </cell>
          <cell r="G840">
            <v>0</v>
          </cell>
          <cell r="H840">
            <v>0</v>
          </cell>
        </row>
        <row r="841">
          <cell r="C841" t="str">
            <v>Воронеж - Тамбов0</v>
          </cell>
          <cell r="D841" t="str">
            <v>Центральный</v>
          </cell>
          <cell r="E841" t="str">
            <v>Участок дороги</v>
          </cell>
          <cell r="F841" t="str">
            <v>Воронежская область</v>
          </cell>
          <cell r="G841">
            <v>0</v>
          </cell>
          <cell r="H841">
            <v>0</v>
          </cell>
        </row>
        <row r="842">
          <cell r="C842" t="str">
            <v>Воронеж - Тамбов25</v>
          </cell>
          <cell r="D842" t="str">
            <v>Центральный</v>
          </cell>
          <cell r="E842" t="str">
            <v>Участок дороги</v>
          </cell>
          <cell r="F842" t="str">
            <v>Воронежская область</v>
          </cell>
          <cell r="G842">
            <v>0</v>
          </cell>
          <cell r="H842">
            <v>0</v>
          </cell>
        </row>
        <row r="843">
          <cell r="C843" t="str">
            <v>Воронеж - Тамбов47</v>
          </cell>
          <cell r="D843" t="str">
            <v>Центральный</v>
          </cell>
          <cell r="E843" t="str">
            <v>Участок дороги</v>
          </cell>
          <cell r="F843" t="str">
            <v>Воронежская область</v>
          </cell>
          <cell r="G843">
            <v>0</v>
          </cell>
          <cell r="H843">
            <v>0</v>
          </cell>
        </row>
        <row r="844">
          <cell r="C844" t="str">
            <v>Воронеж - Тамбов128</v>
          </cell>
          <cell r="D844" t="str">
            <v>Центральный</v>
          </cell>
          <cell r="E844" t="str">
            <v>Участок дороги</v>
          </cell>
          <cell r="F844" t="str">
            <v>Тамбовская область</v>
          </cell>
          <cell r="G844">
            <v>0</v>
          </cell>
          <cell r="H844">
            <v>0</v>
          </cell>
        </row>
        <row r="845">
          <cell r="C845" t="str">
            <v>Воронеж - Тамбов205</v>
          </cell>
          <cell r="D845" t="str">
            <v>Центральный</v>
          </cell>
          <cell r="E845" t="str">
            <v>Участок дороги</v>
          </cell>
          <cell r="F845" t="str">
            <v>Тамбовская область</v>
          </cell>
          <cell r="G845">
            <v>0</v>
          </cell>
          <cell r="H845">
            <v>0</v>
          </cell>
        </row>
        <row r="846">
          <cell r="C846" t="str">
            <v>Брянск - Новозыбков - гр. с Беларусь0</v>
          </cell>
          <cell r="D846" t="str">
            <v>Центральный</v>
          </cell>
          <cell r="E846" t="str">
            <v>Участок дороги</v>
          </cell>
          <cell r="F846" t="str">
            <v>Брянская область</v>
          </cell>
          <cell r="G846">
            <v>0</v>
          </cell>
          <cell r="H846">
            <v>0</v>
          </cell>
        </row>
        <row r="847">
          <cell r="C847" t="str">
            <v>Брянск - Новозыбков - гр. с Беларусь32</v>
          </cell>
          <cell r="D847" t="str">
            <v>Центральный</v>
          </cell>
          <cell r="E847" t="str">
            <v>Участок дороги</v>
          </cell>
          <cell r="F847" t="str">
            <v>Брянская область</v>
          </cell>
          <cell r="G847">
            <v>0</v>
          </cell>
          <cell r="H847">
            <v>0</v>
          </cell>
        </row>
        <row r="848">
          <cell r="C848" t="str">
            <v>Брянск - Новозыбков - гр. с Беларусь81</v>
          </cell>
          <cell r="D848" t="str">
            <v>Центральный</v>
          </cell>
          <cell r="E848" t="str">
            <v>Участок дороги</v>
          </cell>
          <cell r="F848" t="str">
            <v>Брянская область</v>
          </cell>
          <cell r="G848">
            <v>0</v>
          </cell>
          <cell r="H848">
            <v>0</v>
          </cell>
        </row>
        <row r="849">
          <cell r="C849" t="str">
            <v>Брянск - Новозыбков - гр. с Беларусь117</v>
          </cell>
          <cell r="D849" t="str">
            <v>Центральный</v>
          </cell>
          <cell r="E849" t="str">
            <v>Участок дороги</v>
          </cell>
          <cell r="F849" t="str">
            <v>Брянская область</v>
          </cell>
          <cell r="G849">
            <v>0</v>
          </cell>
          <cell r="H849">
            <v>0</v>
          </cell>
        </row>
        <row r="850">
          <cell r="C850" t="str">
            <v>Брянск - Новозыбков - гр. с Беларусь138</v>
          </cell>
          <cell r="D850" t="str">
            <v>Центральный</v>
          </cell>
          <cell r="E850" t="str">
            <v>Участок дороги</v>
          </cell>
          <cell r="F850" t="str">
            <v>Брянская область</v>
          </cell>
          <cell r="G850">
            <v>0</v>
          </cell>
          <cell r="H850">
            <v>0</v>
          </cell>
        </row>
        <row r="851">
          <cell r="C851" t="str">
            <v>Брянск - Новозыбков - гр. с Беларусь172</v>
          </cell>
          <cell r="D851" t="str">
            <v>Центральный</v>
          </cell>
          <cell r="E851" t="str">
            <v>Участок дороги</v>
          </cell>
          <cell r="F851" t="str">
            <v>Брянская область</v>
          </cell>
          <cell r="G851">
            <v>0</v>
          </cell>
          <cell r="H851">
            <v>0</v>
          </cell>
        </row>
        <row r="852">
          <cell r="C852" t="str">
            <v>Брянск - Новозыбков - гр. с Беларусь202</v>
          </cell>
          <cell r="D852" t="str">
            <v>Центральный</v>
          </cell>
          <cell r="E852" t="str">
            <v>Участок дороги</v>
          </cell>
          <cell r="F852" t="str">
            <v>Брянская область</v>
          </cell>
          <cell r="G852">
            <v>0</v>
          </cell>
          <cell r="H852">
            <v>0</v>
          </cell>
        </row>
        <row r="853">
          <cell r="C853" t="str">
            <v>Брянск - Новозыбков - гр. с Беларусь222</v>
          </cell>
          <cell r="D853" t="str">
            <v>Центральный</v>
          </cell>
          <cell r="E853" t="str">
            <v>Участок дороги</v>
          </cell>
          <cell r="F853" t="str">
            <v>Брянская область</v>
          </cell>
          <cell r="G853">
            <v>0</v>
          </cell>
          <cell r="H853">
            <v>0</v>
          </cell>
        </row>
        <row r="854">
          <cell r="C854" t="str">
            <v>Челябинск - Троицк - гр. с Казахстаном0</v>
          </cell>
          <cell r="D854" t="str">
            <v>Тюменский</v>
          </cell>
          <cell r="E854" t="str">
            <v>Участок дороги</v>
          </cell>
          <cell r="F854" t="str">
            <v>Челябинская область</v>
          </cell>
          <cell r="G854">
            <v>0</v>
          </cell>
          <cell r="H854">
            <v>0</v>
          </cell>
        </row>
        <row r="855">
          <cell r="C855" t="str">
            <v>Челябинск - Троицк - гр. с Казахстаном32</v>
          </cell>
          <cell r="D855" t="str">
            <v>Тюменский</v>
          </cell>
          <cell r="E855" t="str">
            <v>Участок дороги</v>
          </cell>
          <cell r="F855" t="str">
            <v>Челябинская область</v>
          </cell>
          <cell r="G855">
            <v>0</v>
          </cell>
          <cell r="H855">
            <v>0</v>
          </cell>
        </row>
        <row r="856">
          <cell r="C856" t="str">
            <v>Челябинск - Троицк - гр. с Казахстаном49</v>
          </cell>
          <cell r="D856" t="str">
            <v>Тюменский</v>
          </cell>
          <cell r="E856" t="str">
            <v>Участок дороги</v>
          </cell>
          <cell r="F856" t="str">
            <v>Челябинская область</v>
          </cell>
          <cell r="G856">
            <v>0</v>
          </cell>
          <cell r="H856">
            <v>0</v>
          </cell>
        </row>
        <row r="857">
          <cell r="C857" t="str">
            <v>Челябинск - Троицк - гр. с Казахстаном91</v>
          </cell>
          <cell r="D857" t="str">
            <v>Тюменский</v>
          </cell>
          <cell r="E857" t="str">
            <v>Участок дороги</v>
          </cell>
          <cell r="F857" t="str">
            <v>Челябинская область</v>
          </cell>
          <cell r="G857">
            <v>0</v>
          </cell>
          <cell r="H857">
            <v>0</v>
          </cell>
        </row>
        <row r="858">
          <cell r="C858" t="str">
            <v>Челябинск - Троицк - гр. с Казахстаном139</v>
          </cell>
          <cell r="D858" t="str">
            <v>Тюменский</v>
          </cell>
          <cell r="E858" t="str">
            <v>Участок дороги</v>
          </cell>
          <cell r="F858" t="str">
            <v>Челябинская область</v>
          </cell>
          <cell r="G858">
            <v>0</v>
          </cell>
          <cell r="H858">
            <v>0</v>
          </cell>
        </row>
        <row r="859">
          <cell r="C859" t="str">
            <v>Южное полукольцо С.-Петербург0</v>
          </cell>
          <cell r="D859" t="str">
            <v>Северо-Западный</v>
          </cell>
          <cell r="E859" t="str">
            <v>Участок дороги</v>
          </cell>
          <cell r="F859" t="str">
            <v>Ленинградская область</v>
          </cell>
          <cell r="G859">
            <v>0</v>
          </cell>
          <cell r="H859">
            <v>0</v>
          </cell>
        </row>
        <row r="860">
          <cell r="C860" t="str">
            <v>Южное полукольцо С.-Петербург17</v>
          </cell>
          <cell r="D860" t="str">
            <v>Северо-Западный</v>
          </cell>
          <cell r="E860" t="str">
            <v>Участок дороги</v>
          </cell>
          <cell r="F860" t="str">
            <v>Ленинградская область</v>
          </cell>
          <cell r="G860">
            <v>0</v>
          </cell>
          <cell r="H860">
            <v>0</v>
          </cell>
        </row>
        <row r="861">
          <cell r="C861" t="str">
            <v>Южное полукольцо С.-Петербург27</v>
          </cell>
          <cell r="D861" t="str">
            <v>Северо-Западный</v>
          </cell>
          <cell r="E861" t="str">
            <v>Участок дороги</v>
          </cell>
          <cell r="F861" t="str">
            <v>Ленинградская область</v>
          </cell>
          <cell r="G861">
            <v>0</v>
          </cell>
          <cell r="H861">
            <v>0</v>
          </cell>
        </row>
        <row r="862">
          <cell r="C862" t="str">
            <v>Южное полукольцо С.-Петербург52</v>
          </cell>
          <cell r="D862" t="str">
            <v>Северо-Западный</v>
          </cell>
          <cell r="E862" t="str">
            <v>Участок дороги</v>
          </cell>
          <cell r="F862" t="str">
            <v>Ленинградская область</v>
          </cell>
          <cell r="G862">
            <v>0</v>
          </cell>
          <cell r="H862">
            <v>0</v>
          </cell>
        </row>
        <row r="863">
          <cell r="C863" t="str">
            <v>Южное полукольцо С.-Петербург71</v>
          </cell>
          <cell r="D863" t="str">
            <v>Северо-Западный</v>
          </cell>
          <cell r="E863" t="str">
            <v>Участок дороги</v>
          </cell>
          <cell r="F863" t="str">
            <v>Ленинградская область</v>
          </cell>
          <cell r="G863">
            <v>0</v>
          </cell>
          <cell r="H863">
            <v>0</v>
          </cell>
        </row>
        <row r="864">
          <cell r="C864" t="str">
            <v>Южное полукольцо С.-Петербург90</v>
          </cell>
          <cell r="D864" t="str">
            <v>Северо-Западный</v>
          </cell>
          <cell r="E864" t="str">
            <v>Участок дороги</v>
          </cell>
          <cell r="F864" t="str">
            <v>Ленинградская область</v>
          </cell>
          <cell r="G864">
            <v>0</v>
          </cell>
          <cell r="H864">
            <v>0</v>
          </cell>
        </row>
        <row r="865">
          <cell r="C865" t="str">
            <v>Южное полукольцо С.-Петербург95</v>
          </cell>
          <cell r="D865" t="str">
            <v>Северо-Западный</v>
          </cell>
          <cell r="E865" t="str">
            <v>Участок дороги</v>
          </cell>
          <cell r="F865" t="str">
            <v>Ленинградская область</v>
          </cell>
          <cell r="G865">
            <v>0</v>
          </cell>
          <cell r="H865">
            <v>0</v>
          </cell>
        </row>
        <row r="866">
          <cell r="C866" t="str">
            <v>Южное полукольцо С.-Петербург116</v>
          </cell>
          <cell r="D866" t="str">
            <v>Северо-Западный</v>
          </cell>
          <cell r="E866" t="str">
            <v>Участок дороги</v>
          </cell>
          <cell r="F866" t="str">
            <v>Ленинградская область</v>
          </cell>
          <cell r="G866">
            <v>0</v>
          </cell>
          <cell r="H866">
            <v>0</v>
          </cell>
        </row>
        <row r="867">
          <cell r="C867" t="str">
            <v>Южное полукольцо С.-Петербург133</v>
          </cell>
          <cell r="D867" t="str">
            <v>Северо-Западный</v>
          </cell>
          <cell r="E867" t="str">
            <v>Участок дороги</v>
          </cell>
          <cell r="F867" t="str">
            <v>Ленинградская область</v>
          </cell>
          <cell r="G867">
            <v>0</v>
          </cell>
          <cell r="H867">
            <v>0</v>
          </cell>
        </row>
        <row r="868">
          <cell r="C868" t="str">
            <v>Волгоград - Каменск-Шахтинский- гр. с Украиной0</v>
          </cell>
          <cell r="D868" t="str">
            <v>Южный</v>
          </cell>
          <cell r="E868" t="str">
            <v>Участок дороги</v>
          </cell>
          <cell r="F868" t="str">
            <v>Волгоградская область</v>
          </cell>
          <cell r="G868">
            <v>0</v>
          </cell>
          <cell r="H868">
            <v>0</v>
          </cell>
        </row>
        <row r="869">
          <cell r="C869" t="str">
            <v>Волгоград - Каменск-Шахтинский- гр. с Украиной55</v>
          </cell>
          <cell r="D869" t="str">
            <v>Южный</v>
          </cell>
          <cell r="E869" t="str">
            <v>Участок дороги</v>
          </cell>
          <cell r="F869" t="str">
            <v>Волгоградская область</v>
          </cell>
          <cell r="G869">
            <v>0</v>
          </cell>
          <cell r="H869">
            <v>0</v>
          </cell>
        </row>
        <row r="870">
          <cell r="C870" t="str">
            <v>Волгоград - Каменск-Шахтинский- гр. с Украиной80</v>
          </cell>
          <cell r="D870" t="str">
            <v>Южный</v>
          </cell>
          <cell r="E870" t="str">
            <v>Участок дороги</v>
          </cell>
          <cell r="F870" t="str">
            <v>Волгоградская область</v>
          </cell>
          <cell r="G870">
            <v>0</v>
          </cell>
          <cell r="H870">
            <v>0</v>
          </cell>
        </row>
        <row r="871">
          <cell r="C871" t="str">
            <v>Волгоград - Каменск-Шахтинский- гр. с Украиной149</v>
          </cell>
          <cell r="D871" t="str">
            <v>Южный</v>
          </cell>
          <cell r="E871" t="str">
            <v>Участок дороги</v>
          </cell>
          <cell r="F871" t="str">
            <v>Волгоградская область</v>
          </cell>
          <cell r="G871">
            <v>0</v>
          </cell>
          <cell r="H871">
            <v>0</v>
          </cell>
        </row>
        <row r="872">
          <cell r="C872" t="str">
            <v>Волгоград - Каменск-Шахтинский- гр. с Украиной207</v>
          </cell>
          <cell r="D872" t="str">
            <v>Южный</v>
          </cell>
          <cell r="E872" t="str">
            <v>Участок дороги</v>
          </cell>
          <cell r="F872" t="str">
            <v>Ростовская область</v>
          </cell>
          <cell r="G872">
            <v>0</v>
          </cell>
          <cell r="H872">
            <v>0</v>
          </cell>
        </row>
        <row r="873">
          <cell r="C873" t="str">
            <v>Волгоград - Каменск-Шахтинский- гр. с Украиной239</v>
          </cell>
          <cell r="D873" t="str">
            <v>Южный</v>
          </cell>
          <cell r="E873" t="str">
            <v>Участок дороги</v>
          </cell>
          <cell r="F873" t="str">
            <v>Ростовская область</v>
          </cell>
          <cell r="G873">
            <v>0</v>
          </cell>
          <cell r="H873">
            <v>0</v>
          </cell>
        </row>
        <row r="874">
          <cell r="C874" t="str">
            <v>Волгоград - Каменск-Шахтинский- гр. с Украиной284</v>
          </cell>
          <cell r="D874" t="str">
            <v>Южный</v>
          </cell>
          <cell r="E874" t="str">
            <v>Участок дороги</v>
          </cell>
          <cell r="F874" t="str">
            <v>Ростовская область</v>
          </cell>
          <cell r="G874">
            <v>0</v>
          </cell>
          <cell r="H874">
            <v>0</v>
          </cell>
        </row>
        <row r="875">
          <cell r="C875" t="str">
            <v>Волгоград - Каменск-Шахтинский- гр. с Украиной338</v>
          </cell>
          <cell r="D875" t="str">
            <v>Южный</v>
          </cell>
          <cell r="E875" t="str">
            <v>Участок дороги</v>
          </cell>
          <cell r="F875" t="str">
            <v>Ростовская область</v>
          </cell>
          <cell r="G875">
            <v>0</v>
          </cell>
          <cell r="H875">
            <v>0</v>
          </cell>
        </row>
        <row r="876">
          <cell r="C876" t="str">
            <v>Волгоград - Каменск-Шахтинский- гр. с Украиной378</v>
          </cell>
          <cell r="D876" t="str">
            <v>Южный</v>
          </cell>
          <cell r="E876" t="str">
            <v>Участок дороги</v>
          </cell>
          <cell r="F876" t="str">
            <v>Ростовская область</v>
          </cell>
          <cell r="G876">
            <v>0</v>
          </cell>
          <cell r="H876">
            <v>0</v>
          </cell>
        </row>
        <row r="877">
          <cell r="C877" t="str">
            <v>Волгоград - Каменск-Шахтинский- гр. с Украиной405</v>
          </cell>
          <cell r="D877" t="str">
            <v>Южный</v>
          </cell>
          <cell r="E877" t="str">
            <v>Участок дороги</v>
          </cell>
          <cell r="F877" t="str">
            <v>Ростовская область</v>
          </cell>
          <cell r="G877">
            <v>0</v>
          </cell>
          <cell r="H877">
            <v>0</v>
          </cell>
        </row>
        <row r="878">
          <cell r="C878" t="str">
            <v>Екатеринбург - Тюмень0</v>
          </cell>
          <cell r="D878" t="str">
            <v>Тюменский</v>
          </cell>
          <cell r="E878" t="str">
            <v>Участок дороги</v>
          </cell>
          <cell r="F878" t="str">
            <v>Свердловская область</v>
          </cell>
          <cell r="G878">
            <v>0</v>
          </cell>
          <cell r="H878">
            <v>0</v>
          </cell>
        </row>
        <row r="879">
          <cell r="C879" t="str">
            <v>Екатеринбург - Тюмень31</v>
          </cell>
          <cell r="D879" t="str">
            <v>Тюменский</v>
          </cell>
          <cell r="E879" t="str">
            <v>Участок дороги</v>
          </cell>
          <cell r="F879" t="str">
            <v>Свердловская область</v>
          </cell>
          <cell r="G879">
            <v>0</v>
          </cell>
          <cell r="H879">
            <v>0</v>
          </cell>
        </row>
        <row r="880">
          <cell r="C880" t="str">
            <v>Екатеринбург - Тюмень55</v>
          </cell>
          <cell r="D880" t="str">
            <v>Тюменский</v>
          </cell>
          <cell r="E880" t="str">
            <v>Участок дороги</v>
          </cell>
          <cell r="F880" t="str">
            <v>Свердловская область</v>
          </cell>
          <cell r="G880">
            <v>0</v>
          </cell>
          <cell r="H880">
            <v>0</v>
          </cell>
        </row>
        <row r="881">
          <cell r="C881" t="str">
            <v>Екатеринбург - Тюмень95</v>
          </cell>
          <cell r="D881" t="str">
            <v>Тюменский</v>
          </cell>
          <cell r="E881" t="str">
            <v>Участок дороги</v>
          </cell>
          <cell r="F881" t="str">
            <v>Свердловская область</v>
          </cell>
          <cell r="G881">
            <v>0</v>
          </cell>
          <cell r="H881">
            <v>0</v>
          </cell>
        </row>
        <row r="882">
          <cell r="C882" t="str">
            <v>Екатеринбург - Тюмень136</v>
          </cell>
          <cell r="D882" t="str">
            <v>Тюменский</v>
          </cell>
          <cell r="E882" t="str">
            <v>Участок дороги</v>
          </cell>
          <cell r="F882" t="str">
            <v>Свердловская область</v>
          </cell>
          <cell r="G882">
            <v>0</v>
          </cell>
          <cell r="H882">
            <v>0</v>
          </cell>
        </row>
        <row r="883">
          <cell r="C883" t="str">
            <v>Екатеринбург - Тюмень174</v>
          </cell>
          <cell r="D883" t="str">
            <v>Тюменский</v>
          </cell>
          <cell r="E883" t="str">
            <v>Участок дороги</v>
          </cell>
          <cell r="F883" t="str">
            <v>Свердловская область</v>
          </cell>
          <cell r="G883">
            <v>0</v>
          </cell>
          <cell r="H883">
            <v>0</v>
          </cell>
        </row>
        <row r="884">
          <cell r="C884" t="str">
            <v>Екатеринбург - Тюмень208</v>
          </cell>
          <cell r="D884" t="str">
            <v>Тюменский</v>
          </cell>
          <cell r="E884" t="str">
            <v>Участок дороги</v>
          </cell>
          <cell r="F884" t="str">
            <v>Свердловская область</v>
          </cell>
          <cell r="G884">
            <v>0</v>
          </cell>
          <cell r="H884">
            <v>0</v>
          </cell>
        </row>
        <row r="885">
          <cell r="C885" t="str">
            <v>Екатеринбург - Тюмень263</v>
          </cell>
          <cell r="D885" t="str">
            <v>Тюменский</v>
          </cell>
          <cell r="E885" t="str">
            <v>Участок дороги</v>
          </cell>
          <cell r="F885" t="str">
            <v>Тюменская область</v>
          </cell>
          <cell r="G885">
            <v>0</v>
          </cell>
          <cell r="H885">
            <v>0</v>
          </cell>
        </row>
        <row r="886">
          <cell r="C886" t="str">
            <v>Лемонтов-Черкесск0</v>
          </cell>
          <cell r="D886" t="str">
            <v>Южный</v>
          </cell>
          <cell r="E886" t="str">
            <v>Участок дороги</v>
          </cell>
          <cell r="F886" t="str">
            <v>Республика Карачаево-Черкесия</v>
          </cell>
          <cell r="G886">
            <v>0</v>
          </cell>
          <cell r="H886">
            <v>0</v>
          </cell>
        </row>
        <row r="887">
          <cell r="C887" t="str">
            <v>Лемонтов-Черкесск11</v>
          </cell>
          <cell r="D887" t="str">
            <v>Южный</v>
          </cell>
          <cell r="E887" t="str">
            <v>Участок дороги</v>
          </cell>
          <cell r="F887" t="str">
            <v>Республика Карачаево-Черкесия</v>
          </cell>
          <cell r="G887">
            <v>0</v>
          </cell>
          <cell r="H887">
            <v>0</v>
          </cell>
        </row>
        <row r="888">
          <cell r="C888" t="str">
            <v>Лемонтов-Черкесск41</v>
          </cell>
          <cell r="D888" t="str">
            <v>Южный</v>
          </cell>
          <cell r="E888" t="str">
            <v>Участок дороги</v>
          </cell>
          <cell r="F888" t="str">
            <v>Ставропольский край</v>
          </cell>
          <cell r="G888">
            <v>0</v>
          </cell>
          <cell r="H888">
            <v>0</v>
          </cell>
        </row>
        <row r="889">
          <cell r="C889" t="str">
            <v>Йошкар-Ола - Зеленодольск - М-70</v>
          </cell>
          <cell r="D889" t="str">
            <v>Приволжский</v>
          </cell>
          <cell r="E889" t="str">
            <v>Участок дороги</v>
          </cell>
          <cell r="F889" t="str">
            <v>Республика Марий Эл</v>
          </cell>
          <cell r="G889">
            <v>0</v>
          </cell>
          <cell r="H889">
            <v>0</v>
          </cell>
        </row>
        <row r="890">
          <cell r="C890" t="str">
            <v>Йошкар-Ола - Зеленодольск - М-757</v>
          </cell>
          <cell r="D890" t="str">
            <v>Приволжский</v>
          </cell>
          <cell r="E890" t="str">
            <v>Участок дороги</v>
          </cell>
          <cell r="F890" t="str">
            <v>Республика Марий Эл</v>
          </cell>
          <cell r="G890">
            <v>0</v>
          </cell>
          <cell r="H890">
            <v>0</v>
          </cell>
        </row>
        <row r="891">
          <cell r="C891" t="str">
            <v>Йошкар-Ола - Зеленодольск - М-7100</v>
          </cell>
          <cell r="D891" t="str">
            <v>Приволжский</v>
          </cell>
          <cell r="E891" t="str">
            <v>Участок дороги</v>
          </cell>
          <cell r="F891" t="str">
            <v>Республика Марий Эл</v>
          </cell>
          <cell r="G891">
            <v>0</v>
          </cell>
          <cell r="H891">
            <v>0</v>
          </cell>
        </row>
        <row r="892">
          <cell r="C892" t="str">
            <v>Ростов-на-Дону - Таганрог - гр. с Украиной0</v>
          </cell>
          <cell r="D892" t="str">
            <v>Южный</v>
          </cell>
          <cell r="E892" t="str">
            <v>Участок дороги</v>
          </cell>
          <cell r="F892" t="str">
            <v>Ростовская область</v>
          </cell>
          <cell r="G892">
            <v>0</v>
          </cell>
          <cell r="H892">
            <v>0</v>
          </cell>
        </row>
        <row r="893">
          <cell r="C893" t="str">
            <v>Ростов-на-Дону - Таганрог - гр. с Украиной84</v>
          </cell>
          <cell r="D893" t="str">
            <v>Южный</v>
          </cell>
          <cell r="E893" t="str">
            <v>Участок дороги</v>
          </cell>
          <cell r="F893" t="str">
            <v>Ростовская область</v>
          </cell>
          <cell r="G893">
            <v>0</v>
          </cell>
          <cell r="H893">
            <v>0</v>
          </cell>
        </row>
        <row r="894">
          <cell r="C894" t="str">
            <v>Ростов-на-Дону - Таганрог - гр. с Украиной150</v>
          </cell>
          <cell r="D894" t="str">
            <v>Южный</v>
          </cell>
          <cell r="E894" t="str">
            <v>Участок дороги</v>
          </cell>
          <cell r="F894" t="str">
            <v>Ростовская область</v>
          </cell>
          <cell r="G894">
            <v>0</v>
          </cell>
          <cell r="H894">
            <v>0</v>
          </cell>
        </row>
        <row r="895">
          <cell r="C895" t="str">
            <v>Ростов-на-Дону - Таганрог - гр. с Украиной166</v>
          </cell>
          <cell r="D895" t="str">
            <v>Южный</v>
          </cell>
          <cell r="E895" t="str">
            <v>Участок дороги</v>
          </cell>
          <cell r="F895" t="str">
            <v>Ростовская область</v>
          </cell>
          <cell r="G895">
            <v>0</v>
          </cell>
          <cell r="H895">
            <v>0</v>
          </cell>
        </row>
        <row r="896">
          <cell r="C896" t="str">
            <v>Ростов-на-Дону - Таганрог - гр. с Украиной186</v>
          </cell>
          <cell r="D896" t="str">
            <v>Южный</v>
          </cell>
          <cell r="E896" t="str">
            <v>Участок дороги</v>
          </cell>
          <cell r="F896" t="str">
            <v>Ростовская область</v>
          </cell>
          <cell r="G896">
            <v>0</v>
          </cell>
          <cell r="H896">
            <v>0</v>
          </cell>
        </row>
        <row r="897">
          <cell r="C897" t="str">
            <v>Ростов-на-Дону - Таганрог - гр. с Украиной230</v>
          </cell>
          <cell r="D897" t="str">
            <v>Южный</v>
          </cell>
          <cell r="E897" t="str">
            <v>Участок дороги</v>
          </cell>
          <cell r="F897" t="str">
            <v>Ростовская область</v>
          </cell>
          <cell r="G897">
            <v>0</v>
          </cell>
          <cell r="H897">
            <v>0</v>
          </cell>
        </row>
        <row r="898">
          <cell r="C898" t="str">
            <v>Ростов-на-Дону - Таганрог - гр. с Украиной304</v>
          </cell>
          <cell r="D898" t="str">
            <v>Южный</v>
          </cell>
          <cell r="E898" t="str">
            <v>Участок дороги</v>
          </cell>
          <cell r="F898" t="str">
            <v>Ростовская область</v>
          </cell>
          <cell r="G898">
            <v>0</v>
          </cell>
          <cell r="H898">
            <v>0</v>
          </cell>
        </row>
        <row r="899">
          <cell r="C899" t="str">
            <v>Ростов-на-Дону - Таганрог - гр. с Украиной376</v>
          </cell>
          <cell r="D899" t="str">
            <v>Южный</v>
          </cell>
          <cell r="E899" t="str">
            <v>Участок дороги</v>
          </cell>
          <cell r="F899" t="str">
            <v>Ростовская область</v>
          </cell>
          <cell r="G899">
            <v>0</v>
          </cell>
          <cell r="H899">
            <v>0</v>
          </cell>
        </row>
        <row r="900">
          <cell r="C900" t="str">
            <v>Ростов-на-Дону - Таганрог - гр. с Украиной388</v>
          </cell>
          <cell r="D900" t="str">
            <v>Южный</v>
          </cell>
          <cell r="E900" t="str">
            <v>Участок дороги</v>
          </cell>
          <cell r="F900" t="str">
            <v>Ростовская область</v>
          </cell>
          <cell r="G900">
            <v>0</v>
          </cell>
          <cell r="H900">
            <v>0</v>
          </cell>
        </row>
        <row r="901">
          <cell r="C901" t="str">
            <v>Ростов-на-Дону - Таганрог - гр. с Украиной423</v>
          </cell>
          <cell r="D901" t="str">
            <v>Южный</v>
          </cell>
          <cell r="E901" t="str">
            <v>Участок дороги</v>
          </cell>
          <cell r="F901" t="str">
            <v>Ростовская область</v>
          </cell>
          <cell r="G901">
            <v>0</v>
          </cell>
          <cell r="H901">
            <v>0</v>
          </cell>
        </row>
        <row r="902">
          <cell r="C902" t="str">
            <v>Ростов-на-Дону - Таганрог - гр. с Украиной468</v>
          </cell>
          <cell r="D902" t="str">
            <v>Южный</v>
          </cell>
          <cell r="E902" t="str">
            <v>Участок дороги</v>
          </cell>
          <cell r="F902" t="str">
            <v>Ростовская область</v>
          </cell>
          <cell r="G902">
            <v>0</v>
          </cell>
          <cell r="H902">
            <v>0</v>
          </cell>
        </row>
        <row r="903">
          <cell r="C903" t="str">
            <v>Ростов-на-Дону - Таганрог - гр. с Украиной491</v>
          </cell>
          <cell r="D903" t="str">
            <v>Южный</v>
          </cell>
          <cell r="E903" t="str">
            <v>Участок дороги</v>
          </cell>
          <cell r="F903" t="str">
            <v>Ростовская область</v>
          </cell>
          <cell r="G903">
            <v>0</v>
          </cell>
          <cell r="H903">
            <v>0</v>
          </cell>
        </row>
        <row r="904">
          <cell r="C904" t="str">
            <v>Ростов-на-Дону - Таганрог - гр. с Украиной554</v>
          </cell>
          <cell r="D904" t="str">
            <v>Южный</v>
          </cell>
          <cell r="E904" t="str">
            <v>Участок дороги</v>
          </cell>
          <cell r="F904" t="str">
            <v>Ростовская область</v>
          </cell>
          <cell r="G904">
            <v>0</v>
          </cell>
          <cell r="H904">
            <v>0</v>
          </cell>
        </row>
        <row r="905">
          <cell r="C905" t="str">
            <v>Ростов-на-Дону - Таганрог - гр. с Украиной609</v>
          </cell>
          <cell r="D905" t="str">
            <v>Южный</v>
          </cell>
          <cell r="E905" t="str">
            <v>Участок дороги</v>
          </cell>
          <cell r="F905" t="str">
            <v>Ростовская область</v>
          </cell>
          <cell r="G905">
            <v>0</v>
          </cell>
          <cell r="H905">
            <v>0</v>
          </cell>
        </row>
        <row r="906">
          <cell r="C906" t="str">
            <v>Ростов-на-Дону - Таганрог - гр. с Украиной627</v>
          </cell>
          <cell r="D906" t="str">
            <v>Южный</v>
          </cell>
          <cell r="E906" t="str">
            <v>Участок дороги</v>
          </cell>
          <cell r="F906" t="str">
            <v>Ростовская область</v>
          </cell>
          <cell r="G906">
            <v>0</v>
          </cell>
          <cell r="H906">
            <v>0</v>
          </cell>
        </row>
        <row r="907">
          <cell r="C907" t="str">
            <v>Ростов-на-Дону - Таганрог - гр. с Украиной644</v>
          </cell>
          <cell r="D907" t="str">
            <v>Южный</v>
          </cell>
          <cell r="E907" t="str">
            <v>Участок дороги</v>
          </cell>
          <cell r="F907" t="str">
            <v>Ростовская область</v>
          </cell>
          <cell r="G907">
            <v>0</v>
          </cell>
          <cell r="H907">
            <v>0</v>
          </cell>
        </row>
        <row r="908">
          <cell r="C908" t="str">
            <v>Ростов-на-Дону - Таганрог - гр. с Украиной661</v>
          </cell>
          <cell r="D908" t="str">
            <v>Южный</v>
          </cell>
          <cell r="E908" t="str">
            <v>Участок дороги</v>
          </cell>
          <cell r="F908" t="str">
            <v>Ростовская область</v>
          </cell>
          <cell r="G908">
            <v>0</v>
          </cell>
          <cell r="H908">
            <v>0</v>
          </cell>
        </row>
        <row r="909">
          <cell r="C909" t="str">
            <v>Ростов-на-Дону - Таганрог - гр. с Украиной703</v>
          </cell>
          <cell r="D909" t="str">
            <v>Южный</v>
          </cell>
          <cell r="E909" t="str">
            <v>Участок дороги</v>
          </cell>
          <cell r="F909" t="str">
            <v>Ростовская область</v>
          </cell>
          <cell r="G909">
            <v>0</v>
          </cell>
          <cell r="H909">
            <v>0</v>
          </cell>
        </row>
        <row r="910">
          <cell r="C910" t="str">
            <v>Ростов-на-Дону - Таганрог - гр. с Украиной733</v>
          </cell>
          <cell r="D910" t="str">
            <v>Южный</v>
          </cell>
          <cell r="E910" t="str">
            <v>Участок дороги</v>
          </cell>
          <cell r="F910" t="str">
            <v>Ростовская область</v>
          </cell>
          <cell r="G910">
            <v>0</v>
          </cell>
          <cell r="H910">
            <v>0</v>
          </cell>
        </row>
        <row r="911">
          <cell r="C911" t="str">
            <v>Ростов-на-Дону - Таганрог - гр. с Украиной784</v>
          </cell>
          <cell r="D911" t="str">
            <v>Южный</v>
          </cell>
          <cell r="E911" t="str">
            <v>Участок дороги</v>
          </cell>
          <cell r="F911" t="str">
            <v>Ростовская область</v>
          </cell>
          <cell r="G911">
            <v>0</v>
          </cell>
          <cell r="H911">
            <v>0</v>
          </cell>
        </row>
        <row r="912">
          <cell r="C912" t="str">
            <v>Сызрань - Саратов - Волгоград0</v>
          </cell>
          <cell r="D912" t="str">
            <v>Приволжский</v>
          </cell>
          <cell r="E912" t="str">
            <v>Участок дороги</v>
          </cell>
          <cell r="F912" t="str">
            <v>Самарская область</v>
          </cell>
          <cell r="G912">
            <v>0</v>
          </cell>
          <cell r="H912">
            <v>0</v>
          </cell>
        </row>
        <row r="913">
          <cell r="C913" t="str">
            <v>Сызрань - Саратов - Волгоград95</v>
          </cell>
          <cell r="D913" t="str">
            <v>Приволжский</v>
          </cell>
          <cell r="E913" t="str">
            <v>Участок дороги</v>
          </cell>
          <cell r="F913" t="str">
            <v>Саратовская область</v>
          </cell>
          <cell r="G913">
            <v>0</v>
          </cell>
          <cell r="H913">
            <v>0</v>
          </cell>
        </row>
        <row r="914">
          <cell r="C914" t="str">
            <v>Сызрань - Саратов - Волгоград150</v>
          </cell>
          <cell r="D914" t="str">
            <v>Приволжский</v>
          </cell>
          <cell r="E914" t="str">
            <v>Участок дороги</v>
          </cell>
          <cell r="F914" t="str">
            <v>Саратовская область</v>
          </cell>
          <cell r="G914">
            <v>0</v>
          </cell>
          <cell r="H914">
            <v>0</v>
          </cell>
        </row>
        <row r="915">
          <cell r="C915" t="str">
            <v>Сызрань - Саратов - Волгоград180</v>
          </cell>
          <cell r="D915" t="str">
            <v>Приволжский</v>
          </cell>
          <cell r="E915" t="str">
            <v>Участок дороги</v>
          </cell>
          <cell r="F915" t="str">
            <v>Саратовская область</v>
          </cell>
          <cell r="G915">
            <v>0</v>
          </cell>
          <cell r="H915">
            <v>0</v>
          </cell>
        </row>
        <row r="916">
          <cell r="C916" t="str">
            <v>Сызрань - Саратов - Волгоград237</v>
          </cell>
          <cell r="D916" t="str">
            <v>Приволжский</v>
          </cell>
          <cell r="E916" t="str">
            <v>Участок дороги</v>
          </cell>
          <cell r="F916" t="str">
            <v>Саратовская область</v>
          </cell>
          <cell r="G916">
            <v>0</v>
          </cell>
          <cell r="H916">
            <v>0</v>
          </cell>
        </row>
        <row r="917">
          <cell r="C917" t="str">
            <v>Сызрань - Саратов - Волгоград304</v>
          </cell>
          <cell r="D917" t="str">
            <v>Приволжский</v>
          </cell>
          <cell r="E917" t="str">
            <v>Участок дороги</v>
          </cell>
          <cell r="F917" t="str">
            <v>Саратовская область</v>
          </cell>
          <cell r="G917">
            <v>0</v>
          </cell>
          <cell r="H917">
            <v>0</v>
          </cell>
        </row>
        <row r="918">
          <cell r="C918" t="str">
            <v>Сызрань - Саратов - Волгоград327</v>
          </cell>
          <cell r="D918" t="str">
            <v>Приволжский</v>
          </cell>
          <cell r="E918" t="str">
            <v>Участок дороги</v>
          </cell>
          <cell r="F918" t="str">
            <v>Саратовская область</v>
          </cell>
          <cell r="G918">
            <v>0</v>
          </cell>
          <cell r="H918">
            <v>0</v>
          </cell>
        </row>
        <row r="919">
          <cell r="C919" t="str">
            <v>Сызрань - Саратов - Волгоград345</v>
          </cell>
          <cell r="D919" t="str">
            <v>Приволжский</v>
          </cell>
          <cell r="E919" t="str">
            <v>Участок дороги</v>
          </cell>
          <cell r="F919" t="str">
            <v>Саратовская область</v>
          </cell>
          <cell r="G919">
            <v>0</v>
          </cell>
          <cell r="H919">
            <v>0</v>
          </cell>
        </row>
        <row r="920">
          <cell r="C920" t="str">
            <v>Сызрань - Саратов - Волгоград412</v>
          </cell>
          <cell r="D920" t="str">
            <v>Южный</v>
          </cell>
          <cell r="E920" t="str">
            <v>Участок дороги</v>
          </cell>
          <cell r="F920" t="str">
            <v>Волгоградская область</v>
          </cell>
          <cell r="G920">
            <v>0</v>
          </cell>
          <cell r="H920">
            <v>0</v>
          </cell>
        </row>
        <row r="921">
          <cell r="C921" t="str">
            <v>Сызрань - Саратов - Волгоград525</v>
          </cell>
          <cell r="D921" t="str">
            <v>Южный</v>
          </cell>
          <cell r="E921" t="str">
            <v>Участок дороги</v>
          </cell>
          <cell r="F921" t="str">
            <v>Волгоградская область</v>
          </cell>
          <cell r="G921">
            <v>0</v>
          </cell>
          <cell r="H921">
            <v>0</v>
          </cell>
        </row>
        <row r="922">
          <cell r="C922" t="str">
            <v>Сызрань - Саратов - Волгоград669</v>
          </cell>
          <cell r="D922" t="str">
            <v>Южный</v>
          </cell>
          <cell r="E922" t="str">
            <v>Участок дороги</v>
          </cell>
          <cell r="F922" t="str">
            <v>Волгоградская область</v>
          </cell>
          <cell r="G922">
            <v>0</v>
          </cell>
          <cell r="H922">
            <v>0</v>
          </cell>
        </row>
        <row r="923">
          <cell r="C923" t="str">
            <v>Сызрань - Саратов - Волгоград699</v>
          </cell>
          <cell r="D923" t="str">
            <v>Южный</v>
          </cell>
          <cell r="E923" t="str">
            <v>Участок дороги</v>
          </cell>
          <cell r="F923" t="str">
            <v>Волгоградская область</v>
          </cell>
          <cell r="G923">
            <v>0</v>
          </cell>
          <cell r="H923">
            <v>0</v>
          </cell>
        </row>
        <row r="924">
          <cell r="C924" t="str">
            <v>Кострома - Иваново0</v>
          </cell>
          <cell r="D924" t="str">
            <v>Центральный</v>
          </cell>
          <cell r="E924" t="str">
            <v>Участок дороги</v>
          </cell>
          <cell r="F924" t="str">
            <v>Костромская область</v>
          </cell>
          <cell r="G924">
            <v>0</v>
          </cell>
          <cell r="H924">
            <v>0</v>
          </cell>
        </row>
        <row r="925">
          <cell r="C925" t="str">
            <v>Кострома - Иваново48</v>
          </cell>
          <cell r="D925" t="str">
            <v>Центральный</v>
          </cell>
          <cell r="E925" t="str">
            <v>Участок дороги</v>
          </cell>
          <cell r="F925" t="str">
            <v>Ивановская область</v>
          </cell>
          <cell r="G925">
            <v>0</v>
          </cell>
          <cell r="H925">
            <v>0</v>
          </cell>
        </row>
        <row r="926">
          <cell r="C926" t="str">
            <v>Кострома - Иваново70</v>
          </cell>
          <cell r="D926" t="str">
            <v>Центральный</v>
          </cell>
          <cell r="E926" t="str">
            <v>Участок дороги</v>
          </cell>
          <cell r="F926" t="str">
            <v>Ивановская область</v>
          </cell>
          <cell r="G926">
            <v>0</v>
          </cell>
          <cell r="H926">
            <v>0</v>
          </cell>
        </row>
        <row r="927">
          <cell r="C927" t="str">
            <v>Цивильск - Ульяновск0</v>
          </cell>
          <cell r="D927" t="str">
            <v>Приволжский</v>
          </cell>
          <cell r="E927" t="str">
            <v>Участок дороги</v>
          </cell>
          <cell r="F927" t="str">
            <v>Чувашская Республика</v>
          </cell>
          <cell r="G927">
            <v>0</v>
          </cell>
          <cell r="H927">
            <v>0</v>
          </cell>
        </row>
        <row r="928">
          <cell r="C928" t="str">
            <v>Цивильск - Ульяновск42</v>
          </cell>
          <cell r="D928" t="str">
            <v>Приволжский</v>
          </cell>
          <cell r="E928" t="str">
            <v>Участок дороги</v>
          </cell>
          <cell r="F928" t="str">
            <v>Чувашская Республика</v>
          </cell>
          <cell r="G928">
            <v>0</v>
          </cell>
          <cell r="H928">
            <v>0</v>
          </cell>
        </row>
        <row r="929">
          <cell r="C929" t="str">
            <v>Цивильск - Ульяновск71</v>
          </cell>
          <cell r="D929" t="str">
            <v>Приволжский</v>
          </cell>
          <cell r="E929" t="str">
            <v>Участок дороги</v>
          </cell>
          <cell r="F929" t="str">
            <v>Чувашская Республика</v>
          </cell>
          <cell r="G929">
            <v>0</v>
          </cell>
          <cell r="H929">
            <v>0</v>
          </cell>
        </row>
        <row r="930">
          <cell r="C930" t="str">
            <v>Цивильск - Ульяновск92</v>
          </cell>
          <cell r="D930" t="str">
            <v>Приволжский</v>
          </cell>
          <cell r="E930" t="str">
            <v>Участок дороги</v>
          </cell>
          <cell r="F930" t="str">
            <v>Чувашская Республика</v>
          </cell>
          <cell r="G930">
            <v>0</v>
          </cell>
          <cell r="H930">
            <v>0</v>
          </cell>
        </row>
        <row r="931">
          <cell r="C931" t="str">
            <v>Цивильск - Ульяновск112</v>
          </cell>
          <cell r="D931" t="str">
            <v>Приволжский</v>
          </cell>
          <cell r="E931" t="str">
            <v>Участок дороги</v>
          </cell>
          <cell r="F931" t="str">
            <v>Чувашская Республика</v>
          </cell>
          <cell r="G931">
            <v>0</v>
          </cell>
          <cell r="H931">
            <v>0</v>
          </cell>
        </row>
        <row r="932">
          <cell r="C932" t="str">
            <v>Цивильск - Ульяновск128</v>
          </cell>
          <cell r="D932" t="str">
            <v>Приволжский</v>
          </cell>
          <cell r="E932" t="str">
            <v>Участок дороги</v>
          </cell>
          <cell r="F932" t="str">
            <v>Республика Татарстан</v>
          </cell>
          <cell r="G932">
            <v>0</v>
          </cell>
          <cell r="H932">
            <v>0</v>
          </cell>
        </row>
        <row r="933">
          <cell r="C933" t="str">
            <v>Цивильск - Ульяновск165</v>
          </cell>
          <cell r="D933" t="str">
            <v>Приволжский</v>
          </cell>
          <cell r="E933" t="str">
            <v>Участок дороги</v>
          </cell>
          <cell r="F933" t="str">
            <v>Ульяновская область</v>
          </cell>
          <cell r="G933">
            <v>0</v>
          </cell>
          <cell r="H933">
            <v>0</v>
          </cell>
        </row>
        <row r="934">
          <cell r="C934" t="str">
            <v>С.-Петербург - Киев - Одесса0</v>
          </cell>
          <cell r="D934" t="str">
            <v>Северо-Западный</v>
          </cell>
          <cell r="E934" t="str">
            <v>Участок дороги</v>
          </cell>
          <cell r="F934" t="str">
            <v>Ленинградская область</v>
          </cell>
          <cell r="G934">
            <v>0</v>
          </cell>
          <cell r="H934">
            <v>0</v>
          </cell>
        </row>
        <row r="935">
          <cell r="C935" t="str">
            <v>С.-Петербург - Киев - Одесса25</v>
          </cell>
          <cell r="D935" t="str">
            <v>Северо-Западный</v>
          </cell>
          <cell r="E935" t="str">
            <v>Участок дороги</v>
          </cell>
          <cell r="F935" t="str">
            <v>Ленинградская область</v>
          </cell>
          <cell r="G935">
            <v>0</v>
          </cell>
          <cell r="H935">
            <v>0</v>
          </cell>
        </row>
        <row r="936">
          <cell r="C936" t="str">
            <v>С.-Петербург - Киев - Одесса37</v>
          </cell>
          <cell r="D936" t="str">
            <v>Северо-Западный</v>
          </cell>
          <cell r="E936" t="str">
            <v>Участок дороги</v>
          </cell>
          <cell r="F936" t="str">
            <v>Ленинградская область</v>
          </cell>
          <cell r="G936">
            <v>0</v>
          </cell>
          <cell r="H936">
            <v>0</v>
          </cell>
        </row>
        <row r="937">
          <cell r="C937" t="str">
            <v>С.-Петербург - Киев - Одесса47</v>
          </cell>
          <cell r="D937" t="str">
            <v>Северо-Западный</v>
          </cell>
          <cell r="E937" t="str">
            <v>Участок дороги</v>
          </cell>
          <cell r="F937" t="str">
            <v>Ленинградская область</v>
          </cell>
          <cell r="G937">
            <v>0</v>
          </cell>
          <cell r="H937">
            <v>0</v>
          </cell>
        </row>
        <row r="938">
          <cell r="C938" t="str">
            <v>С.-Петербург - Киев - Одесса53</v>
          </cell>
          <cell r="D938" t="str">
            <v>Северо-Западный</v>
          </cell>
          <cell r="E938" t="str">
            <v>Участок дороги</v>
          </cell>
          <cell r="F938" t="str">
            <v>Ленинградская область</v>
          </cell>
          <cell r="G938">
            <v>0</v>
          </cell>
          <cell r="H938">
            <v>0</v>
          </cell>
        </row>
        <row r="939">
          <cell r="C939" t="str">
            <v>С.-Петербург - Киев - Одесса71</v>
          </cell>
          <cell r="D939" t="str">
            <v>Северо-Западный</v>
          </cell>
          <cell r="E939" t="str">
            <v>Участок дороги</v>
          </cell>
          <cell r="F939" t="str">
            <v>Ленинградская область</v>
          </cell>
          <cell r="G939">
            <v>0</v>
          </cell>
          <cell r="H939">
            <v>0</v>
          </cell>
        </row>
        <row r="940">
          <cell r="C940" t="str">
            <v>С.-Петербург - Киев - Одесса127</v>
          </cell>
          <cell r="D940" t="str">
            <v>Северо-Западный</v>
          </cell>
          <cell r="E940" t="str">
            <v>Участок дороги</v>
          </cell>
          <cell r="F940" t="str">
            <v>Ленинградская область</v>
          </cell>
          <cell r="G940">
            <v>0</v>
          </cell>
          <cell r="H940">
            <v>0</v>
          </cell>
        </row>
        <row r="941">
          <cell r="C941" t="str">
            <v>С.-Петербург - Киев - Одесса143</v>
          </cell>
          <cell r="D941" t="str">
            <v>Северо-Западный</v>
          </cell>
          <cell r="E941" t="str">
            <v>Участок дороги</v>
          </cell>
          <cell r="F941" t="str">
            <v>Ленинградская область</v>
          </cell>
          <cell r="G941">
            <v>0</v>
          </cell>
          <cell r="H941">
            <v>0</v>
          </cell>
        </row>
        <row r="942">
          <cell r="C942" t="str">
            <v>С.-Петербург - Киев - Одесса185</v>
          </cell>
          <cell r="D942" t="str">
            <v>Северо-Западный</v>
          </cell>
          <cell r="E942" t="str">
            <v>Участок дороги</v>
          </cell>
          <cell r="F942" t="str">
            <v>Ленинградская область</v>
          </cell>
          <cell r="G942">
            <v>0</v>
          </cell>
          <cell r="H942">
            <v>0</v>
          </cell>
        </row>
        <row r="943">
          <cell r="C943" t="str">
            <v>С.-Петербург - Киев - Одесса216</v>
          </cell>
          <cell r="D943" t="str">
            <v>Центральный</v>
          </cell>
          <cell r="E943" t="str">
            <v>Участок дороги</v>
          </cell>
          <cell r="F943" t="str">
            <v>Псковская область</v>
          </cell>
          <cell r="G943">
            <v>0</v>
          </cell>
          <cell r="H943">
            <v>0</v>
          </cell>
        </row>
        <row r="944">
          <cell r="C944" t="str">
            <v>С.-Петербург - Киев - Одесса273</v>
          </cell>
          <cell r="D944" t="str">
            <v>Центральный</v>
          </cell>
          <cell r="E944" t="str">
            <v>Участок дороги</v>
          </cell>
          <cell r="F944" t="str">
            <v>Псковская область</v>
          </cell>
          <cell r="G944">
            <v>0</v>
          </cell>
          <cell r="H944">
            <v>0</v>
          </cell>
        </row>
        <row r="945">
          <cell r="C945" t="str">
            <v>С.-Петербург - Киев - Одесса290</v>
          </cell>
          <cell r="D945" t="str">
            <v>Центральный</v>
          </cell>
          <cell r="E945" t="str">
            <v>Участок дороги</v>
          </cell>
          <cell r="F945" t="str">
            <v>Псковская область</v>
          </cell>
          <cell r="G945">
            <v>0</v>
          </cell>
          <cell r="H945">
            <v>0</v>
          </cell>
        </row>
        <row r="946">
          <cell r="C946" t="str">
            <v>С.-Петербург - Киев - Одесса345</v>
          </cell>
          <cell r="D946" t="str">
            <v>Центральный</v>
          </cell>
          <cell r="E946" t="str">
            <v>Участок дороги</v>
          </cell>
          <cell r="F946" t="str">
            <v>Псковская область</v>
          </cell>
          <cell r="G946">
            <v>0</v>
          </cell>
          <cell r="H946">
            <v>0</v>
          </cell>
        </row>
        <row r="947">
          <cell r="C947" t="str">
            <v>С.-Петербург - Киев - Одесса380</v>
          </cell>
          <cell r="D947" t="str">
            <v>Центральный</v>
          </cell>
          <cell r="E947" t="str">
            <v>Участок дороги</v>
          </cell>
          <cell r="F947" t="str">
            <v>Псковская область</v>
          </cell>
          <cell r="G947">
            <v>0</v>
          </cell>
          <cell r="H947">
            <v>0</v>
          </cell>
        </row>
        <row r="948">
          <cell r="C948" t="str">
            <v>С.-Петербург - Киев - Одесса420</v>
          </cell>
          <cell r="D948" t="str">
            <v>Центральный</v>
          </cell>
          <cell r="E948" t="str">
            <v>Участок дороги</v>
          </cell>
          <cell r="F948" t="str">
            <v>Псковская область</v>
          </cell>
          <cell r="G948">
            <v>0</v>
          </cell>
          <cell r="H948">
            <v>0</v>
          </cell>
        </row>
        <row r="949">
          <cell r="C949" t="str">
            <v>С.-Петербург - Киев - Одесса481</v>
          </cell>
          <cell r="D949" t="str">
            <v>Центральный</v>
          </cell>
          <cell r="E949" t="str">
            <v>Участок дороги</v>
          </cell>
          <cell r="F949" t="str">
            <v>Псковская область</v>
          </cell>
          <cell r="G949">
            <v>0</v>
          </cell>
          <cell r="H949">
            <v>0</v>
          </cell>
        </row>
        <row r="950">
          <cell r="C950" t="str">
            <v>С.-Петербург - Киев - Одесса529</v>
          </cell>
          <cell r="D950" t="str">
            <v>Центральный</v>
          </cell>
          <cell r="E950" t="str">
            <v>Участок дороги</v>
          </cell>
          <cell r="F950" t="str">
            <v>Псковская область</v>
          </cell>
          <cell r="G950">
            <v>0</v>
          </cell>
          <cell r="H950">
            <v>0</v>
          </cell>
        </row>
        <row r="951">
          <cell r="C951" t="str">
            <v>"Кола"0</v>
          </cell>
          <cell r="D951" t="str">
            <v>Северо-Западный</v>
          </cell>
          <cell r="E951" t="str">
            <v>Участок дороги</v>
          </cell>
          <cell r="F951" t="str">
            <v>Ленинградская область</v>
          </cell>
          <cell r="G951">
            <v>0</v>
          </cell>
          <cell r="H951">
            <v>0</v>
          </cell>
        </row>
        <row r="952">
          <cell r="C952" t="str">
            <v>"Кола"2</v>
          </cell>
          <cell r="D952" t="str">
            <v>Северо-Западный</v>
          </cell>
          <cell r="E952" t="str">
            <v>Участок дороги</v>
          </cell>
          <cell r="F952" t="str">
            <v>Ленинградская область</v>
          </cell>
          <cell r="G952">
            <v>0</v>
          </cell>
          <cell r="H952">
            <v>0</v>
          </cell>
        </row>
        <row r="953">
          <cell r="C953" t="str">
            <v>"Кола"22</v>
          </cell>
          <cell r="D953" t="str">
            <v>Северо-Западный</v>
          </cell>
          <cell r="E953" t="str">
            <v>Участок дороги</v>
          </cell>
          <cell r="F953" t="str">
            <v>Ленинградская область</v>
          </cell>
          <cell r="G953">
            <v>0</v>
          </cell>
          <cell r="H953">
            <v>0</v>
          </cell>
        </row>
        <row r="954">
          <cell r="C954" t="str">
            <v>"Кола"42</v>
          </cell>
          <cell r="D954" t="str">
            <v>Северо-Западный</v>
          </cell>
          <cell r="E954" t="str">
            <v>Участок дороги</v>
          </cell>
          <cell r="F954" t="str">
            <v>Ленинградская область</v>
          </cell>
          <cell r="G954">
            <v>0</v>
          </cell>
          <cell r="H954">
            <v>0</v>
          </cell>
        </row>
        <row r="955">
          <cell r="C955" t="str">
            <v>"Кола"59</v>
          </cell>
          <cell r="D955" t="str">
            <v>Северо-Западный</v>
          </cell>
          <cell r="E955" t="str">
            <v>Участок дороги</v>
          </cell>
          <cell r="F955" t="str">
            <v>Ленинградская область</v>
          </cell>
          <cell r="G955">
            <v>0</v>
          </cell>
          <cell r="H955">
            <v>0</v>
          </cell>
        </row>
        <row r="956">
          <cell r="C956" t="str">
            <v>"Кола"77</v>
          </cell>
          <cell r="D956" t="str">
            <v>Северо-Западный</v>
          </cell>
          <cell r="E956" t="str">
            <v>Участок дороги</v>
          </cell>
          <cell r="F956" t="str">
            <v>Ленинградская область</v>
          </cell>
          <cell r="G956">
            <v>0</v>
          </cell>
          <cell r="H956">
            <v>0</v>
          </cell>
        </row>
        <row r="957">
          <cell r="C957" t="str">
            <v>"Кола"93</v>
          </cell>
          <cell r="D957" t="str">
            <v>Северо-Западный</v>
          </cell>
          <cell r="E957" t="str">
            <v>Участок дороги</v>
          </cell>
          <cell r="F957" t="str">
            <v>Ленинградская область</v>
          </cell>
          <cell r="G957">
            <v>0</v>
          </cell>
          <cell r="H957">
            <v>0</v>
          </cell>
        </row>
        <row r="958">
          <cell r="C958" t="str">
            <v>"Кола"146</v>
          </cell>
          <cell r="D958" t="str">
            <v>Северо-Западный</v>
          </cell>
          <cell r="E958" t="str">
            <v>Участок дороги</v>
          </cell>
          <cell r="F958" t="str">
            <v>Ленинградская область</v>
          </cell>
          <cell r="G958">
            <v>0</v>
          </cell>
          <cell r="H958">
            <v>0</v>
          </cell>
        </row>
        <row r="959">
          <cell r="C959" t="str">
            <v>"Кола"157</v>
          </cell>
          <cell r="D959" t="str">
            <v>Северо-Западный</v>
          </cell>
          <cell r="E959" t="str">
            <v>Участок дороги</v>
          </cell>
          <cell r="F959" t="str">
            <v>Ленинградская область</v>
          </cell>
          <cell r="G959">
            <v>0</v>
          </cell>
          <cell r="H959">
            <v>0</v>
          </cell>
        </row>
        <row r="960">
          <cell r="C960" t="str">
            <v>"Кола"172</v>
          </cell>
          <cell r="D960" t="str">
            <v>Северо-Западный</v>
          </cell>
          <cell r="E960" t="str">
            <v>Участок дороги</v>
          </cell>
          <cell r="F960" t="str">
            <v>Ленинградская область</v>
          </cell>
          <cell r="G960">
            <v>0</v>
          </cell>
          <cell r="H960">
            <v>0</v>
          </cell>
        </row>
        <row r="961">
          <cell r="C961" t="str">
            <v>"Кола"263</v>
          </cell>
          <cell r="D961" t="str">
            <v>Северо-Западный</v>
          </cell>
          <cell r="E961" t="str">
            <v>Участок дороги</v>
          </cell>
          <cell r="F961" t="str">
            <v>Ленинградская область</v>
          </cell>
          <cell r="G961">
            <v>0</v>
          </cell>
          <cell r="H961">
            <v>0</v>
          </cell>
        </row>
        <row r="962">
          <cell r="C962" t="str">
            <v>"Кола"310</v>
          </cell>
          <cell r="D962" t="str">
            <v>Северо-Западный</v>
          </cell>
          <cell r="E962" t="str">
            <v>Участок дороги</v>
          </cell>
          <cell r="F962" t="str">
            <v>Республика Карелия</v>
          </cell>
          <cell r="G962">
            <v>0</v>
          </cell>
          <cell r="H962">
            <v>0</v>
          </cell>
        </row>
        <row r="963">
          <cell r="C963" t="str">
            <v>"Кола"408</v>
          </cell>
          <cell r="D963" t="str">
            <v>Северо-Западный</v>
          </cell>
          <cell r="E963" t="str">
            <v>Участок дороги</v>
          </cell>
          <cell r="F963" t="str">
            <v>Республика Карелия</v>
          </cell>
          <cell r="G963">
            <v>0</v>
          </cell>
          <cell r="H963">
            <v>0</v>
          </cell>
        </row>
        <row r="964">
          <cell r="C964" t="str">
            <v>"Кола"460</v>
          </cell>
          <cell r="D964" t="str">
            <v>Северо-Западный</v>
          </cell>
          <cell r="E964" t="str">
            <v>Участок дороги</v>
          </cell>
          <cell r="F964" t="str">
            <v>Республика Карелия</v>
          </cell>
          <cell r="G964">
            <v>0</v>
          </cell>
          <cell r="H964">
            <v>0</v>
          </cell>
        </row>
        <row r="965">
          <cell r="C965" t="str">
            <v>"Кола"585</v>
          </cell>
          <cell r="D965" t="str">
            <v>Северо-Западный</v>
          </cell>
          <cell r="E965" t="str">
            <v>Участок дороги</v>
          </cell>
          <cell r="F965" t="str">
            <v>Республика Карелия</v>
          </cell>
          <cell r="G965">
            <v>0</v>
          </cell>
          <cell r="H965">
            <v>0</v>
          </cell>
        </row>
        <row r="966">
          <cell r="C966" t="str">
            <v>"Кола"636</v>
          </cell>
          <cell r="D966" t="str">
            <v>Северо-Западный</v>
          </cell>
          <cell r="E966" t="str">
            <v>Участок дороги</v>
          </cell>
          <cell r="F966" t="str">
            <v>Республика Карелия</v>
          </cell>
          <cell r="G966">
            <v>0</v>
          </cell>
          <cell r="H966">
            <v>0</v>
          </cell>
        </row>
        <row r="967">
          <cell r="C967" t="str">
            <v>"Кола"748</v>
          </cell>
          <cell r="D967" t="str">
            <v>Северо-Западный</v>
          </cell>
          <cell r="E967" t="str">
            <v>Участок дороги</v>
          </cell>
          <cell r="F967" t="str">
            <v>Республика Карелия</v>
          </cell>
          <cell r="G967">
            <v>0</v>
          </cell>
          <cell r="H967">
            <v>0</v>
          </cell>
        </row>
        <row r="968">
          <cell r="C968" t="str">
            <v>"Кола"770</v>
          </cell>
          <cell r="D968" t="str">
            <v>Северо-Западный</v>
          </cell>
          <cell r="E968" t="str">
            <v>Участок дороги</v>
          </cell>
          <cell r="F968" t="str">
            <v>Республика Карелия</v>
          </cell>
          <cell r="G968">
            <v>0</v>
          </cell>
          <cell r="H968">
            <v>0</v>
          </cell>
        </row>
        <row r="969">
          <cell r="C969" t="str">
            <v>"Кола"813</v>
          </cell>
          <cell r="D969" t="str">
            <v>Северо-Западный</v>
          </cell>
          <cell r="E969" t="str">
            <v>Участок дороги</v>
          </cell>
          <cell r="F969" t="str">
            <v>Республика Карелия</v>
          </cell>
          <cell r="G969">
            <v>0</v>
          </cell>
          <cell r="H969">
            <v>0</v>
          </cell>
        </row>
        <row r="970">
          <cell r="C970" t="str">
            <v>"Кола"872</v>
          </cell>
          <cell r="D970" t="str">
            <v>Северо-Западный</v>
          </cell>
          <cell r="E970" t="str">
            <v>Участок дороги</v>
          </cell>
          <cell r="F970" t="str">
            <v>Республика Карелия</v>
          </cell>
          <cell r="G970">
            <v>0</v>
          </cell>
          <cell r="H970">
            <v>0</v>
          </cell>
        </row>
        <row r="971">
          <cell r="C971" t="str">
            <v>"Кола"1027</v>
          </cell>
          <cell r="D971" t="str">
            <v>Северо-Западный</v>
          </cell>
          <cell r="E971" t="str">
            <v>Участок дороги</v>
          </cell>
          <cell r="F971" t="str">
            <v>Мурманская область</v>
          </cell>
          <cell r="G971">
            <v>0</v>
          </cell>
          <cell r="H971">
            <v>0</v>
          </cell>
        </row>
        <row r="972">
          <cell r="C972" t="str">
            <v>"Кола"1182</v>
          </cell>
          <cell r="D972" t="str">
            <v>Северо-Западный</v>
          </cell>
          <cell r="E972" t="str">
            <v>Участок дороги</v>
          </cell>
          <cell r="F972" t="str">
            <v>Мурманская область</v>
          </cell>
          <cell r="G972">
            <v>0</v>
          </cell>
          <cell r="H972">
            <v>0</v>
          </cell>
        </row>
        <row r="973">
          <cell r="C973" t="str">
            <v>"Кола"1279</v>
          </cell>
          <cell r="D973" t="str">
            <v>Северо-Западный</v>
          </cell>
          <cell r="E973" t="str">
            <v>Участок дороги</v>
          </cell>
          <cell r="F973" t="str">
            <v>Мурманская область</v>
          </cell>
          <cell r="G973">
            <v>0</v>
          </cell>
          <cell r="H973">
            <v>0</v>
          </cell>
        </row>
        <row r="974">
          <cell r="C974" t="str">
            <v>"Кола"1313</v>
          </cell>
          <cell r="D974" t="str">
            <v>Северо-Западный</v>
          </cell>
          <cell r="E974" t="str">
            <v>Участок дороги</v>
          </cell>
          <cell r="F974" t="str">
            <v>Мурманская область</v>
          </cell>
          <cell r="G974">
            <v>0</v>
          </cell>
          <cell r="H974">
            <v>0</v>
          </cell>
        </row>
        <row r="975">
          <cell r="C975" t="str">
            <v>"Кола"1341</v>
          </cell>
          <cell r="D975" t="str">
            <v>Северо-Западный</v>
          </cell>
          <cell r="E975" t="str">
            <v>Участок дороги</v>
          </cell>
          <cell r="F975" t="str">
            <v>Мурманская область</v>
          </cell>
          <cell r="G975">
            <v>0</v>
          </cell>
          <cell r="H975">
            <v>0</v>
          </cell>
        </row>
        <row r="976">
          <cell r="C976" t="str">
            <v>"Кола"1432</v>
          </cell>
          <cell r="D976" t="str">
            <v>Северо-Западный</v>
          </cell>
          <cell r="E976" t="str">
            <v>Участок дороги</v>
          </cell>
          <cell r="F976" t="str">
            <v>Мурманская область</v>
          </cell>
          <cell r="G976">
            <v>0</v>
          </cell>
          <cell r="H976">
            <v>0</v>
          </cell>
        </row>
        <row r="977">
          <cell r="C977" t="str">
            <v>"Кола"1444</v>
          </cell>
          <cell r="D977" t="str">
            <v>Северо-Западный</v>
          </cell>
          <cell r="E977" t="str">
            <v>Участок дороги</v>
          </cell>
          <cell r="F977" t="str">
            <v>Мурманская область</v>
          </cell>
          <cell r="G977">
            <v>0</v>
          </cell>
          <cell r="H977">
            <v>0</v>
          </cell>
        </row>
        <row r="978">
          <cell r="C978" t="str">
            <v>"Кола"1668</v>
          </cell>
          <cell r="D978" t="str">
            <v>Северо-Западный</v>
          </cell>
          <cell r="E978" t="str">
            <v>Участок дороги</v>
          </cell>
          <cell r="F978" t="str">
            <v>Мурманская область</v>
          </cell>
          <cell r="G978">
            <v>0</v>
          </cell>
          <cell r="H978">
            <v>0</v>
          </cell>
        </row>
        <row r="979">
          <cell r="C979" t="str">
            <v>Новороссийск - Керчинский пролив0</v>
          </cell>
          <cell r="D979" t="str">
            <v>Южный</v>
          </cell>
          <cell r="E979" t="str">
            <v>Участок дороги</v>
          </cell>
          <cell r="F979" t="str">
            <v>Краснодарский край</v>
          </cell>
          <cell r="G979">
            <v>0</v>
          </cell>
          <cell r="H979">
            <v>0</v>
          </cell>
        </row>
        <row r="980">
          <cell r="C980" t="str">
            <v>Новороссийск - Керчинский пролив20</v>
          </cell>
          <cell r="D980" t="str">
            <v>Южный</v>
          </cell>
          <cell r="E980" t="str">
            <v>Участок дороги</v>
          </cell>
          <cell r="F980" t="str">
            <v>Краснодарский край</v>
          </cell>
          <cell r="G980">
            <v>0</v>
          </cell>
          <cell r="H980">
            <v>0</v>
          </cell>
        </row>
        <row r="981">
          <cell r="C981" t="str">
            <v>Новороссийск - Керчинский пролив46</v>
          </cell>
          <cell r="D981" t="str">
            <v>Южный</v>
          </cell>
          <cell r="E981" t="str">
            <v>Участок дороги</v>
          </cell>
          <cell r="F981" t="str">
            <v>Краснодарский край</v>
          </cell>
          <cell r="G981">
            <v>0</v>
          </cell>
          <cell r="H981">
            <v>0</v>
          </cell>
        </row>
        <row r="982">
          <cell r="C982" t="str">
            <v>Новороссийск - Керчинский пролив54</v>
          </cell>
          <cell r="D982" t="str">
            <v>Южный</v>
          </cell>
          <cell r="E982" t="str">
            <v>Участок дороги</v>
          </cell>
          <cell r="F982" t="str">
            <v>Краснодарский край</v>
          </cell>
          <cell r="G982">
            <v>0</v>
          </cell>
          <cell r="H982">
            <v>0</v>
          </cell>
        </row>
        <row r="983">
          <cell r="C983" t="str">
            <v>Новороссийск - Керчинский пролив60</v>
          </cell>
          <cell r="D983" t="str">
            <v>Южный</v>
          </cell>
          <cell r="E983" t="str">
            <v>Участок дороги</v>
          </cell>
          <cell r="F983" t="str">
            <v>Краснодарский край</v>
          </cell>
          <cell r="G983">
            <v>0</v>
          </cell>
          <cell r="H983">
            <v>0</v>
          </cell>
        </row>
        <row r="984">
          <cell r="C984" t="str">
            <v>Новороссийск - Керчинский пролив84</v>
          </cell>
          <cell r="D984" t="str">
            <v>Южный</v>
          </cell>
          <cell r="E984" t="str">
            <v>Участок дороги</v>
          </cell>
          <cell r="F984" t="str">
            <v>Краснодарский край</v>
          </cell>
          <cell r="G984">
            <v>0</v>
          </cell>
          <cell r="H984">
            <v>0</v>
          </cell>
        </row>
        <row r="985">
          <cell r="C985" t="str">
            <v>Новороссийск - Керчинский пролив109</v>
          </cell>
          <cell r="D985" t="str">
            <v>Южный</v>
          </cell>
          <cell r="E985" t="str">
            <v>Участок дороги</v>
          </cell>
          <cell r="F985" t="str">
            <v>Краснодарский край</v>
          </cell>
          <cell r="G985">
            <v>0</v>
          </cell>
          <cell r="H985">
            <v>0</v>
          </cell>
        </row>
        <row r="986">
          <cell r="C986" t="str">
            <v>Новая ЦКАД - Уфа0</v>
          </cell>
          <cell r="D986" t="str">
            <v>Центральный</v>
          </cell>
          <cell r="E986" t="str">
            <v>Участок дороги</v>
          </cell>
          <cell r="F986" t="str">
            <v>Московская область</v>
          </cell>
          <cell r="G986">
            <v>0</v>
          </cell>
          <cell r="H986">
            <v>0</v>
          </cell>
        </row>
        <row r="987">
          <cell r="C987" t="str">
            <v>Новая ЦКАД - Уфа32</v>
          </cell>
          <cell r="D987" t="str">
            <v>Центральный</v>
          </cell>
          <cell r="E987" t="str">
            <v>Участок дороги</v>
          </cell>
          <cell r="F987" t="str">
            <v>Московская область</v>
          </cell>
          <cell r="G987">
            <v>0</v>
          </cell>
          <cell r="H987">
            <v>0</v>
          </cell>
        </row>
        <row r="988">
          <cell r="C988" t="str">
            <v>Новая ЦКАД - Уфа77</v>
          </cell>
          <cell r="D988" t="str">
            <v>Центральный</v>
          </cell>
          <cell r="E988" t="str">
            <v>Участок дороги</v>
          </cell>
          <cell r="F988" t="str">
            <v>Московская область</v>
          </cell>
          <cell r="G988">
            <v>0</v>
          </cell>
          <cell r="H988">
            <v>0</v>
          </cell>
        </row>
        <row r="989">
          <cell r="C989" t="str">
            <v>Новая ЦКАД - Уфа152</v>
          </cell>
          <cell r="D989" t="str">
            <v>Центральный</v>
          </cell>
          <cell r="E989" t="str">
            <v>Участок дороги</v>
          </cell>
          <cell r="F989" t="str">
            <v>Владимирская область</v>
          </cell>
          <cell r="G989">
            <v>0</v>
          </cell>
          <cell r="H989">
            <v>0</v>
          </cell>
        </row>
        <row r="990">
          <cell r="C990" t="str">
            <v>Новая ЦКАД - Уфа238</v>
          </cell>
          <cell r="D990" t="str">
            <v>Центральный</v>
          </cell>
          <cell r="E990" t="str">
            <v>Участок дороги</v>
          </cell>
          <cell r="F990" t="str">
            <v>Владимирская область</v>
          </cell>
          <cell r="G990">
            <v>0</v>
          </cell>
          <cell r="H990">
            <v>0</v>
          </cell>
        </row>
        <row r="991">
          <cell r="C991" t="str">
            <v>Новая ЦКАД - Уфа272</v>
          </cell>
          <cell r="D991" t="str">
            <v>Центральный</v>
          </cell>
          <cell r="E991" t="str">
            <v>Участок дороги</v>
          </cell>
          <cell r="F991" t="str">
            <v>Нижегородская область</v>
          </cell>
          <cell r="G991">
            <v>0</v>
          </cell>
          <cell r="H991">
            <v>0</v>
          </cell>
        </row>
        <row r="992">
          <cell r="C992" t="str">
            <v>Новая ЦКАД - Уфа305</v>
          </cell>
          <cell r="D992" t="str">
            <v>Центральный</v>
          </cell>
          <cell r="E992" t="str">
            <v>Участок дороги</v>
          </cell>
          <cell r="F992" t="str">
            <v>Нижегородская область</v>
          </cell>
          <cell r="G992">
            <v>0</v>
          </cell>
          <cell r="H992">
            <v>0</v>
          </cell>
        </row>
        <row r="993">
          <cell r="C993" t="str">
            <v>Новая ЦКАД - Уфа363</v>
          </cell>
          <cell r="D993" t="str">
            <v>Центральный</v>
          </cell>
          <cell r="E993" t="str">
            <v>Участок дороги</v>
          </cell>
          <cell r="F993" t="str">
            <v>Нижегородская область</v>
          </cell>
          <cell r="G993">
            <v>0</v>
          </cell>
          <cell r="H993">
            <v>0</v>
          </cell>
        </row>
        <row r="994">
          <cell r="C994" t="str">
            <v>Новая ЦКАД - Уфа464</v>
          </cell>
          <cell r="D994" t="str">
            <v>Центральный</v>
          </cell>
          <cell r="E994" t="str">
            <v>Участок дороги</v>
          </cell>
          <cell r="F994" t="str">
            <v>Нижегородская область</v>
          </cell>
          <cell r="G994">
            <v>0</v>
          </cell>
          <cell r="H994">
            <v>0</v>
          </cell>
        </row>
        <row r="995">
          <cell r="C995" t="str">
            <v>Новая ЦКАД - Уфа512</v>
          </cell>
          <cell r="D995" t="str">
            <v>Центральный</v>
          </cell>
          <cell r="E995" t="str">
            <v>Участок дороги</v>
          </cell>
          <cell r="F995" t="str">
            <v>Нижегородская область</v>
          </cell>
          <cell r="G995">
            <v>0</v>
          </cell>
          <cell r="H995">
            <v>0</v>
          </cell>
        </row>
        <row r="996">
          <cell r="C996" t="str">
            <v>Новая ЦКАД - Уфа599</v>
          </cell>
          <cell r="D996" t="str">
            <v>Центральный</v>
          </cell>
          <cell r="E996" t="str">
            <v>Участок дороги</v>
          </cell>
          <cell r="F996" t="str">
            <v>Нижегородская область</v>
          </cell>
          <cell r="G996">
            <v>0</v>
          </cell>
          <cell r="H996">
            <v>0</v>
          </cell>
        </row>
        <row r="997">
          <cell r="C997" t="str">
            <v>Вологда0</v>
          </cell>
          <cell r="D997" t="str">
            <v>Центральный</v>
          </cell>
          <cell r="E997" t="str">
            <v>Участок дороги</v>
          </cell>
          <cell r="F997" t="str">
            <v>Вологодская область</v>
          </cell>
          <cell r="G997">
            <v>0</v>
          </cell>
          <cell r="H997">
            <v>0</v>
          </cell>
        </row>
        <row r="998">
          <cell r="C998" t="str">
            <v>Вологда12</v>
          </cell>
          <cell r="D998" t="str">
            <v>Центральный</v>
          </cell>
          <cell r="E998" t="str">
            <v>Участок дороги</v>
          </cell>
          <cell r="F998" t="str">
            <v>Вологодская область</v>
          </cell>
          <cell r="G998">
            <v>0</v>
          </cell>
          <cell r="H998">
            <v>0</v>
          </cell>
        </row>
        <row r="999">
          <cell r="C999" t="str">
            <v>Вологда64</v>
          </cell>
          <cell r="D999" t="str">
            <v>Центральный</v>
          </cell>
          <cell r="E999" t="str">
            <v>Участок дороги</v>
          </cell>
          <cell r="F999" t="str">
            <v>Вологодская область</v>
          </cell>
          <cell r="G999">
            <v>0</v>
          </cell>
          <cell r="H999">
            <v>0</v>
          </cell>
        </row>
        <row r="1000">
          <cell r="C1000" t="str">
            <v>Вологда84</v>
          </cell>
          <cell r="D1000" t="str">
            <v>Центральный</v>
          </cell>
          <cell r="E1000" t="str">
            <v>Участок дороги</v>
          </cell>
          <cell r="F1000" t="str">
            <v>Вологодская область</v>
          </cell>
          <cell r="G1000">
            <v>0</v>
          </cell>
          <cell r="H1000">
            <v>0</v>
          </cell>
        </row>
        <row r="1001">
          <cell r="C1001" t="str">
            <v>Вологда116</v>
          </cell>
          <cell r="D1001" t="str">
            <v>Центральный</v>
          </cell>
          <cell r="E1001" t="str">
            <v>Участок дороги</v>
          </cell>
          <cell r="F1001" t="str">
            <v>Вологодская область</v>
          </cell>
          <cell r="G1001">
            <v>0</v>
          </cell>
          <cell r="H1001">
            <v>0</v>
          </cell>
        </row>
        <row r="1002">
          <cell r="C1002" t="str">
            <v>Вологда144</v>
          </cell>
          <cell r="D1002" t="str">
            <v>Центральный</v>
          </cell>
          <cell r="E1002" t="str">
            <v>Участок дороги</v>
          </cell>
          <cell r="F1002" t="str">
            <v>Вологодская область</v>
          </cell>
          <cell r="G1002">
            <v>0</v>
          </cell>
          <cell r="H1002">
            <v>0</v>
          </cell>
        </row>
        <row r="1003">
          <cell r="C1003" t="str">
            <v>Вологда218</v>
          </cell>
          <cell r="D1003" t="str">
            <v>Центральный</v>
          </cell>
          <cell r="E1003" t="str">
            <v>Участок дороги</v>
          </cell>
          <cell r="F1003" t="str">
            <v>Вологодская область</v>
          </cell>
          <cell r="G1003">
            <v>0</v>
          </cell>
          <cell r="H1003">
            <v>0</v>
          </cell>
        </row>
        <row r="1004">
          <cell r="C1004" t="str">
            <v>Вологда298</v>
          </cell>
          <cell r="D1004" t="str">
            <v>Центральный</v>
          </cell>
          <cell r="E1004" t="str">
            <v>Участок дороги</v>
          </cell>
          <cell r="F1004" t="str">
            <v>Вологодская область</v>
          </cell>
          <cell r="G1004">
            <v>0</v>
          </cell>
          <cell r="H1004">
            <v>0</v>
          </cell>
        </row>
        <row r="1005">
          <cell r="C1005" t="str">
            <v>Вологда361</v>
          </cell>
          <cell r="D1005" t="str">
            <v>Северо-Западный</v>
          </cell>
          <cell r="E1005" t="str">
            <v>Участок дороги</v>
          </cell>
          <cell r="F1005" t="str">
            <v>Ленинградская область</v>
          </cell>
          <cell r="G1005">
            <v>0</v>
          </cell>
          <cell r="H1005">
            <v>0</v>
          </cell>
        </row>
        <row r="1006">
          <cell r="C1006" t="str">
            <v>Вологда392</v>
          </cell>
          <cell r="D1006" t="str">
            <v>Северо-Западный</v>
          </cell>
          <cell r="E1006" t="str">
            <v>Участок дороги</v>
          </cell>
          <cell r="F1006" t="str">
            <v>Ленинградская область</v>
          </cell>
          <cell r="G1006">
            <v>0</v>
          </cell>
          <cell r="H1006">
            <v>0</v>
          </cell>
        </row>
        <row r="1007">
          <cell r="C1007" t="str">
            <v>Вологда414</v>
          </cell>
          <cell r="D1007" t="str">
            <v>Северо-Западный</v>
          </cell>
          <cell r="E1007" t="str">
            <v>Участок дороги</v>
          </cell>
          <cell r="F1007" t="str">
            <v>Ленинградская область</v>
          </cell>
          <cell r="G1007">
            <v>0</v>
          </cell>
          <cell r="H1007">
            <v>0</v>
          </cell>
        </row>
        <row r="1008">
          <cell r="C1008" t="str">
            <v>Вологда429</v>
          </cell>
          <cell r="D1008" t="str">
            <v>Северо-Западный</v>
          </cell>
          <cell r="E1008" t="str">
            <v>Участок дороги</v>
          </cell>
          <cell r="F1008" t="str">
            <v>Ленинградская область</v>
          </cell>
          <cell r="G1008">
            <v>0</v>
          </cell>
          <cell r="H1008">
            <v>0</v>
          </cell>
        </row>
        <row r="1009">
          <cell r="C1009" t="str">
            <v>Вологда436</v>
          </cell>
          <cell r="D1009" t="str">
            <v>Северо-Западный</v>
          </cell>
          <cell r="E1009" t="str">
            <v>Участок дороги</v>
          </cell>
          <cell r="F1009" t="str">
            <v>Ленинградская область</v>
          </cell>
          <cell r="G1009">
            <v>0</v>
          </cell>
          <cell r="H1009">
            <v>0</v>
          </cell>
        </row>
        <row r="1010">
          <cell r="C1010" t="str">
            <v>Вологда443</v>
          </cell>
          <cell r="D1010" t="str">
            <v>Северо-Западный</v>
          </cell>
          <cell r="E1010" t="str">
            <v>Участок дороги</v>
          </cell>
          <cell r="F1010" t="str">
            <v>Ленинградская область</v>
          </cell>
          <cell r="G1010">
            <v>0</v>
          </cell>
          <cell r="H1010">
            <v>0</v>
          </cell>
        </row>
        <row r="1011">
          <cell r="C1011" t="str">
            <v>Екатеринбург - Шадринск - Курган0</v>
          </cell>
          <cell r="D1011" t="str">
            <v>Тюменский</v>
          </cell>
          <cell r="E1011" t="str">
            <v>Участок дороги</v>
          </cell>
          <cell r="F1011" t="str">
            <v>Свердловская область</v>
          </cell>
          <cell r="G1011">
            <v>0</v>
          </cell>
          <cell r="H1011">
            <v>0</v>
          </cell>
        </row>
        <row r="1012">
          <cell r="C1012" t="str">
            <v>Екатеринбург - Шадринск - Курган69</v>
          </cell>
          <cell r="D1012" t="str">
            <v>Тюменский</v>
          </cell>
          <cell r="E1012" t="str">
            <v>Участок дороги</v>
          </cell>
          <cell r="F1012" t="str">
            <v>Свердловская область</v>
          </cell>
          <cell r="G1012">
            <v>0</v>
          </cell>
          <cell r="H1012">
            <v>0</v>
          </cell>
        </row>
        <row r="1013">
          <cell r="C1013" t="str">
            <v>Екатеринбург - Шадринск - Курган114</v>
          </cell>
          <cell r="D1013" t="str">
            <v>Тюменский</v>
          </cell>
          <cell r="E1013" t="str">
            <v>Участок дороги</v>
          </cell>
          <cell r="F1013" t="str">
            <v>Курганская область</v>
          </cell>
          <cell r="G1013">
            <v>0</v>
          </cell>
          <cell r="H1013">
            <v>0</v>
          </cell>
        </row>
        <row r="1014">
          <cell r="C1014" t="str">
            <v>Екатеринбург - Шадринск - Курган140</v>
          </cell>
          <cell r="D1014" t="str">
            <v>Тюменский</v>
          </cell>
          <cell r="E1014" t="str">
            <v>Участок дороги</v>
          </cell>
          <cell r="F1014" t="str">
            <v>Курганская область</v>
          </cell>
          <cell r="G1014">
            <v>0</v>
          </cell>
          <cell r="H1014">
            <v>0</v>
          </cell>
        </row>
        <row r="1015">
          <cell r="C1015" t="str">
            <v>Екатеринбург - Шадринск - Курган195</v>
          </cell>
          <cell r="D1015" t="str">
            <v>Тюменский</v>
          </cell>
          <cell r="E1015" t="str">
            <v>Участок дороги</v>
          </cell>
          <cell r="F1015" t="str">
            <v>Курганская область</v>
          </cell>
          <cell r="G1015">
            <v>0</v>
          </cell>
          <cell r="H1015">
            <v>0</v>
          </cell>
        </row>
        <row r="1016">
          <cell r="C1016" t="str">
            <v>Екатеринбург - Шадринск - Курган236</v>
          </cell>
          <cell r="D1016" t="str">
            <v>Тюменский</v>
          </cell>
          <cell r="E1016" t="str">
            <v>Участок дороги</v>
          </cell>
          <cell r="F1016" t="str">
            <v>Курганская область</v>
          </cell>
          <cell r="G1016">
            <v>0</v>
          </cell>
          <cell r="H1016">
            <v>0</v>
          </cell>
        </row>
        <row r="1017">
          <cell r="C1017" t="str">
            <v>Екатеринбург - Шадринск - Курган253</v>
          </cell>
          <cell r="D1017" t="str">
            <v>Тюменский</v>
          </cell>
          <cell r="E1017" t="str">
            <v>Участок дороги</v>
          </cell>
          <cell r="F1017" t="str">
            <v>Курганская область</v>
          </cell>
          <cell r="G1017">
            <v>0</v>
          </cell>
          <cell r="H1017">
            <v>0</v>
          </cell>
        </row>
        <row r="1018">
          <cell r="C1018" t="str">
            <v>Калуга - Орел0</v>
          </cell>
          <cell r="D1018" t="str">
            <v>Центральный</v>
          </cell>
          <cell r="E1018" t="str">
            <v>Участок дороги</v>
          </cell>
          <cell r="F1018" t="str">
            <v>Калужская область</v>
          </cell>
          <cell r="G1018">
            <v>0</v>
          </cell>
          <cell r="H1018">
            <v>0</v>
          </cell>
        </row>
        <row r="1019">
          <cell r="C1019" t="str">
            <v>Калуга - Орел30</v>
          </cell>
          <cell r="D1019" t="str">
            <v>Центральный</v>
          </cell>
          <cell r="E1019" t="str">
            <v>Участок дороги</v>
          </cell>
          <cell r="F1019" t="str">
            <v>Калужская область</v>
          </cell>
          <cell r="G1019">
            <v>0</v>
          </cell>
          <cell r="H1019">
            <v>0</v>
          </cell>
        </row>
        <row r="1020">
          <cell r="C1020" t="str">
            <v>Калуга - Орел64</v>
          </cell>
          <cell r="D1020" t="str">
            <v>Центральный</v>
          </cell>
          <cell r="E1020" t="str">
            <v>Участок дороги</v>
          </cell>
          <cell r="F1020" t="str">
            <v>Тульская область</v>
          </cell>
          <cell r="G1020">
            <v>0</v>
          </cell>
          <cell r="H1020">
            <v>0</v>
          </cell>
        </row>
        <row r="1021">
          <cell r="C1021" t="str">
            <v>Калуга - Орел105</v>
          </cell>
          <cell r="D1021" t="str">
            <v>Центральный</v>
          </cell>
          <cell r="E1021" t="str">
            <v>Участок дороги</v>
          </cell>
          <cell r="F1021" t="str">
            <v>Тульская область</v>
          </cell>
          <cell r="G1021">
            <v>0</v>
          </cell>
          <cell r="H1021">
            <v>0</v>
          </cell>
        </row>
        <row r="1022">
          <cell r="C1022" t="str">
            <v>Калуга - Орел150</v>
          </cell>
          <cell r="D1022" t="str">
            <v>Центральный</v>
          </cell>
          <cell r="E1022" t="str">
            <v>Участок дороги</v>
          </cell>
          <cell r="F1022" t="str">
            <v>Орловская область</v>
          </cell>
          <cell r="G1022">
            <v>0</v>
          </cell>
          <cell r="H1022">
            <v>0</v>
          </cell>
        </row>
        <row r="1023">
          <cell r="C1023" t="str">
            <v>"Вятка"0</v>
          </cell>
          <cell r="D1023" t="str">
            <v>Приволжский</v>
          </cell>
          <cell r="E1023" t="str">
            <v>Участок дороги</v>
          </cell>
          <cell r="F1023" t="str">
            <v>Чувашская Республика</v>
          </cell>
          <cell r="G1023">
            <v>0</v>
          </cell>
          <cell r="H1023">
            <v>0</v>
          </cell>
        </row>
        <row r="1024">
          <cell r="C1024" t="str">
            <v>"Вятка"20</v>
          </cell>
          <cell r="D1024" t="str">
            <v>Приволжский</v>
          </cell>
          <cell r="E1024" t="str">
            <v>Участок дороги</v>
          </cell>
          <cell r="F1024" t="str">
            <v>Чувашская Республика</v>
          </cell>
          <cell r="G1024">
            <v>0</v>
          </cell>
          <cell r="H1024">
            <v>0</v>
          </cell>
        </row>
        <row r="1025">
          <cell r="C1025" t="str">
            <v>"Вятка"42</v>
          </cell>
          <cell r="D1025" t="str">
            <v>Приволжский</v>
          </cell>
          <cell r="E1025" t="str">
            <v>Участок дороги</v>
          </cell>
          <cell r="F1025" t="str">
            <v>Республика Марий Эл</v>
          </cell>
          <cell r="G1025">
            <v>0</v>
          </cell>
          <cell r="H1025">
            <v>0</v>
          </cell>
        </row>
        <row r="1026">
          <cell r="C1026" t="str">
            <v>"Вятка"92</v>
          </cell>
          <cell r="D1026" t="str">
            <v>Приволжский</v>
          </cell>
          <cell r="E1026" t="str">
            <v>Участок дороги</v>
          </cell>
          <cell r="F1026" t="str">
            <v>Республика Марий Эл</v>
          </cell>
          <cell r="G1026">
            <v>0</v>
          </cell>
          <cell r="H1026">
            <v>0</v>
          </cell>
        </row>
        <row r="1027">
          <cell r="C1027" t="str">
            <v>"Вятка"123</v>
          </cell>
          <cell r="D1027" t="str">
            <v>Приволжский</v>
          </cell>
          <cell r="E1027" t="str">
            <v>Участок дороги</v>
          </cell>
          <cell r="F1027" t="str">
            <v>Республика Марий Эл</v>
          </cell>
          <cell r="G1027">
            <v>0</v>
          </cell>
          <cell r="H1027">
            <v>0</v>
          </cell>
        </row>
        <row r="1028">
          <cell r="C1028" t="str">
            <v>"Вятка"174</v>
          </cell>
          <cell r="D1028" t="str">
            <v>Приволжский</v>
          </cell>
          <cell r="E1028" t="str">
            <v>Участок дороги</v>
          </cell>
          <cell r="F1028" t="str">
            <v>Кировская область</v>
          </cell>
          <cell r="G1028">
            <v>0</v>
          </cell>
          <cell r="H1028">
            <v>0</v>
          </cell>
        </row>
        <row r="1029">
          <cell r="C1029" t="str">
            <v>"Вятка"219</v>
          </cell>
          <cell r="D1029" t="str">
            <v>Приволжский</v>
          </cell>
          <cell r="E1029" t="str">
            <v>Участок дороги</v>
          </cell>
          <cell r="F1029" t="str">
            <v>Кировская область</v>
          </cell>
          <cell r="G1029">
            <v>0</v>
          </cell>
          <cell r="H1029">
            <v>0</v>
          </cell>
        </row>
        <row r="1030">
          <cell r="C1030" t="str">
            <v>"Вятка"254</v>
          </cell>
          <cell r="D1030" t="str">
            <v>Приволжский</v>
          </cell>
          <cell r="E1030" t="str">
            <v>Участок дороги</v>
          </cell>
          <cell r="F1030" t="str">
            <v>Кировская область</v>
          </cell>
          <cell r="G1030">
            <v>0</v>
          </cell>
          <cell r="H1030">
            <v>0</v>
          </cell>
        </row>
        <row r="1031">
          <cell r="C1031" t="str">
            <v>"Вятка"309</v>
          </cell>
          <cell r="D1031" t="str">
            <v>Приволжский</v>
          </cell>
          <cell r="E1031" t="str">
            <v>Участок дороги</v>
          </cell>
          <cell r="F1031" t="str">
            <v>Кировская область</v>
          </cell>
          <cell r="G1031">
            <v>0</v>
          </cell>
          <cell r="H1031">
            <v>0</v>
          </cell>
        </row>
        <row r="1032">
          <cell r="C1032" t="str">
            <v>"Вятка"339</v>
          </cell>
          <cell r="D1032" t="str">
            <v>Приволжский</v>
          </cell>
          <cell r="E1032" t="str">
            <v>Участок дороги</v>
          </cell>
          <cell r="F1032" t="str">
            <v>Кировская область</v>
          </cell>
          <cell r="G1032">
            <v>0</v>
          </cell>
          <cell r="H1032">
            <v>0</v>
          </cell>
        </row>
        <row r="1033">
          <cell r="C1033" t="str">
            <v>"Вятка"394</v>
          </cell>
          <cell r="D1033" t="str">
            <v>Приволжский</v>
          </cell>
          <cell r="E1033" t="str">
            <v>Участок дороги</v>
          </cell>
          <cell r="F1033" t="str">
            <v>Кировская область</v>
          </cell>
          <cell r="G1033">
            <v>0</v>
          </cell>
          <cell r="H1033">
            <v>0</v>
          </cell>
        </row>
        <row r="1034">
          <cell r="C1034" t="str">
            <v>"Вятка"464</v>
          </cell>
          <cell r="D1034" t="str">
            <v>Приволжский</v>
          </cell>
          <cell r="E1034" t="str">
            <v>Участок дороги</v>
          </cell>
          <cell r="F1034" t="str">
            <v>Кировская область</v>
          </cell>
          <cell r="G1034">
            <v>0</v>
          </cell>
          <cell r="H1034">
            <v>0</v>
          </cell>
        </row>
        <row r="1035">
          <cell r="C1035" t="str">
            <v>"Вятка"513</v>
          </cell>
          <cell r="D1035" t="str">
            <v>Северный</v>
          </cell>
          <cell r="E1035" t="str">
            <v>Участок дороги</v>
          </cell>
          <cell r="F1035" t="str">
            <v>Республика Коми</v>
          </cell>
          <cell r="G1035">
            <v>0</v>
          </cell>
          <cell r="H1035">
            <v>0</v>
          </cell>
        </row>
        <row r="1036">
          <cell r="C1036" t="str">
            <v>"Вятка"637</v>
          </cell>
          <cell r="D1036" t="str">
            <v>Северный</v>
          </cell>
          <cell r="E1036" t="str">
            <v>Участок дороги</v>
          </cell>
          <cell r="F1036" t="str">
            <v>Республика Коми</v>
          </cell>
          <cell r="G1036">
            <v>0</v>
          </cell>
          <cell r="H1036">
            <v>0</v>
          </cell>
        </row>
        <row r="1037">
          <cell r="C1037" t="str">
            <v>"Вятка"677</v>
          </cell>
          <cell r="D1037" t="str">
            <v>Северный</v>
          </cell>
          <cell r="E1037" t="str">
            <v>Участок дороги</v>
          </cell>
          <cell r="F1037" t="str">
            <v>Республика Коми</v>
          </cell>
          <cell r="G1037">
            <v>0</v>
          </cell>
          <cell r="H1037">
            <v>0</v>
          </cell>
        </row>
        <row r="1038">
          <cell r="C1038" t="str">
            <v>"Вятка"737</v>
          </cell>
          <cell r="D1038" t="str">
            <v>Северный</v>
          </cell>
          <cell r="E1038" t="str">
            <v>Участок дороги</v>
          </cell>
          <cell r="F1038" t="str">
            <v>Республика Коми</v>
          </cell>
          <cell r="G1038">
            <v>0</v>
          </cell>
          <cell r="H1038">
            <v>0</v>
          </cell>
        </row>
        <row r="1039">
          <cell r="C1039" t="str">
            <v>"Вятка"813</v>
          </cell>
          <cell r="D1039" t="str">
            <v>Северный</v>
          </cell>
          <cell r="E1039" t="str">
            <v>Участок дороги</v>
          </cell>
          <cell r="F1039" t="str">
            <v>Республика Коми</v>
          </cell>
          <cell r="G1039">
            <v>0</v>
          </cell>
          <cell r="H1039">
            <v>0</v>
          </cell>
        </row>
        <row r="1040">
          <cell r="C1040" t="str">
            <v>Новгород - Псков0</v>
          </cell>
          <cell r="D1040" t="str">
            <v>Центральный</v>
          </cell>
          <cell r="E1040" t="str">
            <v>Участок дороги</v>
          </cell>
          <cell r="F1040" t="str">
            <v>Новгородская область</v>
          </cell>
          <cell r="G1040">
            <v>0</v>
          </cell>
          <cell r="H1040">
            <v>0</v>
          </cell>
        </row>
        <row r="1041">
          <cell r="C1041" t="str">
            <v>Новгород - Псков6</v>
          </cell>
          <cell r="D1041" t="str">
            <v>Центральный</v>
          </cell>
          <cell r="E1041" t="str">
            <v>Участок дороги</v>
          </cell>
          <cell r="F1041" t="str">
            <v>Новгородская область</v>
          </cell>
          <cell r="G1041">
            <v>0</v>
          </cell>
          <cell r="H1041">
            <v>0</v>
          </cell>
        </row>
        <row r="1042">
          <cell r="C1042" t="str">
            <v>Новгород - Псков48</v>
          </cell>
          <cell r="D1042" t="str">
            <v>Центральный</v>
          </cell>
          <cell r="E1042" t="str">
            <v>Участок дороги</v>
          </cell>
          <cell r="F1042" t="str">
            <v>Новгородская область</v>
          </cell>
          <cell r="G1042">
            <v>0</v>
          </cell>
          <cell r="H1042">
            <v>0</v>
          </cell>
        </row>
        <row r="1043">
          <cell r="C1043" t="str">
            <v>Новгород - Псков73</v>
          </cell>
          <cell r="D1043" t="str">
            <v>Центральный</v>
          </cell>
          <cell r="E1043" t="str">
            <v>Участок дороги</v>
          </cell>
          <cell r="F1043" t="str">
            <v>Новгородская область</v>
          </cell>
          <cell r="G1043">
            <v>0</v>
          </cell>
          <cell r="H1043">
            <v>0</v>
          </cell>
        </row>
        <row r="1044">
          <cell r="C1044" t="str">
            <v>Новгород - Псков121</v>
          </cell>
          <cell r="D1044" t="str">
            <v>Центральный</v>
          </cell>
          <cell r="E1044" t="str">
            <v>Участок дороги</v>
          </cell>
          <cell r="F1044" t="str">
            <v>Псковская область</v>
          </cell>
          <cell r="G1044">
            <v>0</v>
          </cell>
          <cell r="H1044">
            <v>0</v>
          </cell>
        </row>
        <row r="1045">
          <cell r="C1045" t="str">
            <v>Астрахань - Элиста - Ставрополь0</v>
          </cell>
          <cell r="D1045" t="str">
            <v>Южный</v>
          </cell>
          <cell r="E1045" t="str">
            <v>Участок дороги</v>
          </cell>
          <cell r="F1045" t="str">
            <v>Астраханская область</v>
          </cell>
          <cell r="G1045">
            <v>0</v>
          </cell>
          <cell r="H1045">
            <v>0</v>
          </cell>
        </row>
        <row r="1046">
          <cell r="C1046" t="str">
            <v>Астрахань - Элиста - Ставрополь96</v>
          </cell>
          <cell r="D1046" t="str">
            <v>Южный</v>
          </cell>
          <cell r="E1046" t="str">
            <v>Участок дороги</v>
          </cell>
          <cell r="F1046" t="str">
            <v>Республика Калмыкия</v>
          </cell>
          <cell r="G1046">
            <v>0</v>
          </cell>
          <cell r="H1046">
            <v>0</v>
          </cell>
        </row>
        <row r="1047">
          <cell r="C1047" t="str">
            <v>Астрахань - Элиста - Ставрополь230</v>
          </cell>
          <cell r="D1047" t="str">
            <v>Южный</v>
          </cell>
          <cell r="E1047" t="str">
            <v>Участок дороги</v>
          </cell>
          <cell r="F1047" t="str">
            <v>Республика Калмыкия</v>
          </cell>
          <cell r="G1047">
            <v>0</v>
          </cell>
          <cell r="H1047">
            <v>0</v>
          </cell>
        </row>
        <row r="1048">
          <cell r="C1048" t="str">
            <v>Астрахань - Элиста - Ставрополь318</v>
          </cell>
          <cell r="D1048" t="str">
            <v>Южный</v>
          </cell>
          <cell r="E1048" t="str">
            <v>Участок дороги</v>
          </cell>
          <cell r="F1048" t="str">
            <v>Республика Калмыкия</v>
          </cell>
          <cell r="G1048">
            <v>0</v>
          </cell>
          <cell r="H1048">
            <v>0</v>
          </cell>
        </row>
        <row r="1049">
          <cell r="C1049" t="str">
            <v>Астрахань - Элиста - Ставрополь387</v>
          </cell>
          <cell r="D1049" t="str">
            <v>Южный</v>
          </cell>
          <cell r="E1049" t="str">
            <v>Участок дороги</v>
          </cell>
          <cell r="F1049" t="str">
            <v>Республика Калмыкия</v>
          </cell>
          <cell r="G1049">
            <v>0</v>
          </cell>
          <cell r="H1049">
            <v>0</v>
          </cell>
        </row>
        <row r="1050">
          <cell r="C1050" t="str">
            <v>Астрахань - Элиста - Ставрополь416</v>
          </cell>
          <cell r="D1050" t="str">
            <v>Южный</v>
          </cell>
          <cell r="E1050" t="str">
            <v>Участок дороги</v>
          </cell>
          <cell r="F1050" t="str">
            <v>Ставропольский край</v>
          </cell>
          <cell r="G1050">
            <v>0</v>
          </cell>
          <cell r="H1050">
            <v>0</v>
          </cell>
        </row>
        <row r="1051">
          <cell r="C1051" t="str">
            <v>Астрахань - Элиста - Ставрополь459</v>
          </cell>
          <cell r="D1051" t="str">
            <v>Южный</v>
          </cell>
          <cell r="E1051" t="str">
            <v>Участок дороги</v>
          </cell>
          <cell r="F1051" t="str">
            <v>Ставропольский край</v>
          </cell>
          <cell r="G1051">
            <v>0</v>
          </cell>
          <cell r="H1051">
            <v>0</v>
          </cell>
        </row>
        <row r="1052">
          <cell r="C1052" t="str">
            <v>Астрахань - Элиста - Ставрополь513</v>
          </cell>
          <cell r="D1052" t="str">
            <v>Южный</v>
          </cell>
          <cell r="E1052" t="str">
            <v>Участок дороги</v>
          </cell>
          <cell r="F1052" t="str">
            <v>Ставропольский край</v>
          </cell>
          <cell r="G1052">
            <v>0</v>
          </cell>
          <cell r="H1052">
            <v>0</v>
          </cell>
        </row>
        <row r="1053">
          <cell r="C1053" t="str">
            <v>Астрахань - Элиста - Ставрополь550</v>
          </cell>
          <cell r="D1053" t="str">
            <v>Южный</v>
          </cell>
          <cell r="E1053" t="str">
            <v>Участок дороги</v>
          </cell>
          <cell r="F1053" t="str">
            <v>Ставропольский край</v>
          </cell>
          <cell r="G1053">
            <v>0</v>
          </cell>
          <cell r="H1053">
            <v>0</v>
          </cell>
        </row>
        <row r="1054">
          <cell r="C1054" t="str">
            <v>Калининградская обл.0</v>
          </cell>
          <cell r="D1054" t="str">
            <v>Калининградский</v>
          </cell>
          <cell r="E1054" t="str">
            <v>Участок дороги</v>
          </cell>
          <cell r="F1054" t="str">
            <v>Калининградская область</v>
          </cell>
          <cell r="G1054">
            <v>0</v>
          </cell>
          <cell r="H1054">
            <v>0</v>
          </cell>
        </row>
        <row r="1055">
          <cell r="C1055" t="str">
            <v>Калининградская обл.19</v>
          </cell>
          <cell r="D1055" t="str">
            <v>Калининградский</v>
          </cell>
          <cell r="E1055" t="str">
            <v>Участок дороги</v>
          </cell>
          <cell r="F1055" t="str">
            <v>Калининградская область</v>
          </cell>
          <cell r="G1055">
            <v>0</v>
          </cell>
          <cell r="H1055">
            <v>0</v>
          </cell>
        </row>
        <row r="1056">
          <cell r="C1056" t="str">
            <v>Калининградская обл.49</v>
          </cell>
          <cell r="D1056" t="str">
            <v>Калининградский</v>
          </cell>
          <cell r="E1056" t="str">
            <v>Участок дороги</v>
          </cell>
          <cell r="F1056" t="str">
            <v>Калининградская область</v>
          </cell>
          <cell r="G1056">
            <v>0</v>
          </cell>
          <cell r="H1056">
            <v>0</v>
          </cell>
        </row>
        <row r="1057">
          <cell r="C1057" t="str">
            <v>Калининградская обл.93</v>
          </cell>
          <cell r="D1057" t="str">
            <v>Калининградский</v>
          </cell>
          <cell r="E1057" t="str">
            <v>Участок дороги</v>
          </cell>
          <cell r="F1057" t="str">
            <v>Калининградская область</v>
          </cell>
          <cell r="G1057">
            <v>0</v>
          </cell>
          <cell r="H1057">
            <v>0</v>
          </cell>
        </row>
        <row r="1058">
          <cell r="C1058" t="str">
            <v>Калининградская обл.121</v>
          </cell>
          <cell r="D1058" t="str">
            <v>Калининградский</v>
          </cell>
          <cell r="E1058" t="str">
            <v>Участок дороги</v>
          </cell>
          <cell r="F1058" t="str">
            <v>Калининградская область</v>
          </cell>
          <cell r="G1058">
            <v>0</v>
          </cell>
          <cell r="H1058">
            <v>0</v>
          </cell>
        </row>
        <row r="1059">
          <cell r="C1059" t="str">
            <v>Калининградская обл.129</v>
          </cell>
          <cell r="D1059" t="str">
            <v>Калининградский</v>
          </cell>
          <cell r="E1059" t="str">
            <v>Участок дороги</v>
          </cell>
          <cell r="F1059" t="str">
            <v>Калининградская область</v>
          </cell>
          <cell r="G1059">
            <v>0</v>
          </cell>
          <cell r="H1059">
            <v>0</v>
          </cell>
        </row>
        <row r="1060">
          <cell r="C1060" t="str">
            <v>Калининградская обл.163</v>
          </cell>
          <cell r="D1060" t="str">
            <v>Калининградский</v>
          </cell>
          <cell r="E1060" t="str">
            <v>Участок дороги</v>
          </cell>
          <cell r="F1060" t="str">
            <v>Калининградская область</v>
          </cell>
          <cell r="G1060">
            <v>0</v>
          </cell>
          <cell r="H1060">
            <v>0</v>
          </cell>
        </row>
        <row r="1061">
          <cell r="C1061" t="str">
            <v>Калининградская обл.189</v>
          </cell>
          <cell r="D1061" t="str">
            <v>Калининградский</v>
          </cell>
          <cell r="E1061" t="str">
            <v>Участок дороги</v>
          </cell>
          <cell r="F1061" t="str">
            <v>Калининградская область</v>
          </cell>
          <cell r="G1061">
            <v>0</v>
          </cell>
          <cell r="H1061">
            <v>0</v>
          </cell>
        </row>
        <row r="1062">
          <cell r="C1062" t="str">
            <v>"Байкал"0</v>
          </cell>
          <cell r="D1062" t="str">
            <v>Тюменский</v>
          </cell>
          <cell r="E1062" t="str">
            <v>Участок дороги</v>
          </cell>
          <cell r="F1062" t="str">
            <v>Челябинская область</v>
          </cell>
          <cell r="G1062">
            <v>0</v>
          </cell>
          <cell r="H1062">
            <v>0</v>
          </cell>
        </row>
        <row r="1063">
          <cell r="C1063" t="str">
            <v>"Байкал"35</v>
          </cell>
          <cell r="D1063" t="str">
            <v>Тюменский</v>
          </cell>
          <cell r="E1063" t="str">
            <v>Участок дороги</v>
          </cell>
          <cell r="F1063" t="str">
            <v>Челябинская область</v>
          </cell>
          <cell r="G1063">
            <v>0</v>
          </cell>
          <cell r="H1063">
            <v>0</v>
          </cell>
        </row>
        <row r="1064">
          <cell r="C1064" t="str">
            <v>"Байкал"89</v>
          </cell>
          <cell r="D1064" t="str">
            <v>Тюменский</v>
          </cell>
          <cell r="E1064" t="str">
            <v>Участок дороги</v>
          </cell>
          <cell r="F1064" t="str">
            <v>Курганская область</v>
          </cell>
          <cell r="G1064">
            <v>0</v>
          </cell>
          <cell r="H1064">
            <v>0</v>
          </cell>
        </row>
        <row r="1065">
          <cell r="C1065" t="str">
            <v>"Байкал"125</v>
          </cell>
          <cell r="D1065" t="str">
            <v>Тюменский</v>
          </cell>
          <cell r="E1065" t="str">
            <v>Участок дороги</v>
          </cell>
          <cell r="F1065" t="str">
            <v>Курганская область</v>
          </cell>
          <cell r="G1065">
            <v>0</v>
          </cell>
          <cell r="H1065">
            <v>0</v>
          </cell>
        </row>
        <row r="1066">
          <cell r="C1066" t="str">
            <v>"Байкал"168</v>
          </cell>
          <cell r="D1066" t="str">
            <v>Тюменский</v>
          </cell>
          <cell r="E1066" t="str">
            <v>Участок дороги</v>
          </cell>
          <cell r="F1066" t="str">
            <v>Курганская область</v>
          </cell>
          <cell r="G1066">
            <v>0</v>
          </cell>
          <cell r="H1066">
            <v>0</v>
          </cell>
        </row>
        <row r="1067">
          <cell r="C1067" t="str">
            <v>"Байкал"206</v>
          </cell>
          <cell r="D1067" t="str">
            <v>Тюменский</v>
          </cell>
          <cell r="E1067" t="str">
            <v>Участок дороги</v>
          </cell>
          <cell r="F1067" t="str">
            <v>Курганская область</v>
          </cell>
          <cell r="G1067">
            <v>0</v>
          </cell>
          <cell r="H1067">
            <v>0</v>
          </cell>
        </row>
        <row r="1068">
          <cell r="C1068" t="str">
            <v>"Байкал"285</v>
          </cell>
          <cell r="D1068" t="str">
            <v>Тюменский</v>
          </cell>
          <cell r="E1068" t="str">
            <v>Участок дороги</v>
          </cell>
          <cell r="F1068" t="str">
            <v>Курганская область</v>
          </cell>
          <cell r="G1068">
            <v>0</v>
          </cell>
          <cell r="H1068">
            <v>0</v>
          </cell>
        </row>
        <row r="1069">
          <cell r="C1069" t="str">
            <v>"Байкал"320</v>
          </cell>
          <cell r="D1069" t="str">
            <v>Тюменский</v>
          </cell>
          <cell r="E1069" t="str">
            <v>Участок дороги</v>
          </cell>
          <cell r="F1069" t="str">
            <v>Курганская область</v>
          </cell>
          <cell r="G1069">
            <v>0</v>
          </cell>
          <cell r="H1069">
            <v>0</v>
          </cell>
        </row>
        <row r="1070">
          <cell r="C1070" t="str">
            <v>"Байкал"360</v>
          </cell>
          <cell r="D1070" t="str">
            <v>Тюменский</v>
          </cell>
          <cell r="E1070" t="str">
            <v>Участок дороги</v>
          </cell>
          <cell r="F1070" t="str">
            <v>Курганская область</v>
          </cell>
          <cell r="G1070">
            <v>0</v>
          </cell>
          <cell r="H1070">
            <v>0</v>
          </cell>
        </row>
        <row r="1071">
          <cell r="C1071" t="str">
            <v>"Байкал"420</v>
          </cell>
          <cell r="D1071" t="str">
            <v>Тюменский</v>
          </cell>
          <cell r="E1071" t="str">
            <v>Участок дороги</v>
          </cell>
          <cell r="F1071" t="str">
            <v>Курганская область</v>
          </cell>
          <cell r="G1071">
            <v>0</v>
          </cell>
          <cell r="H1071">
            <v>0</v>
          </cell>
        </row>
        <row r="1072">
          <cell r="C1072" t="str">
            <v>"Байкал"465</v>
          </cell>
          <cell r="D1072" t="str">
            <v>Тюменский</v>
          </cell>
          <cell r="E1072" t="str">
            <v>Участок дороги</v>
          </cell>
          <cell r="F1072" t="str">
            <v>Курганская область</v>
          </cell>
          <cell r="G1072">
            <v>0</v>
          </cell>
          <cell r="H1072">
            <v>0</v>
          </cell>
        </row>
        <row r="1073">
          <cell r="C1073" t="str">
            <v>"Байкал"508</v>
          </cell>
          <cell r="D1073" t="str">
            <v>Тюменский</v>
          </cell>
          <cell r="E1073" t="str">
            <v>Участок дороги</v>
          </cell>
          <cell r="F1073">
            <v>0</v>
          </cell>
          <cell r="G1073">
            <v>0</v>
          </cell>
          <cell r="H1073">
            <v>0</v>
          </cell>
        </row>
        <row r="1074">
          <cell r="C1074" t="str">
            <v>"Байкал"550</v>
          </cell>
          <cell r="D1074" t="str">
            <v>Тюменский</v>
          </cell>
          <cell r="E1074" t="str">
            <v>Участок дороги</v>
          </cell>
          <cell r="F1074">
            <v>0</v>
          </cell>
          <cell r="G1074">
            <v>0</v>
          </cell>
          <cell r="H1074">
            <v>0</v>
          </cell>
        </row>
        <row r="1075">
          <cell r="C1075" t="str">
            <v>"Байкал"601</v>
          </cell>
          <cell r="D1075" t="str">
            <v>Тюменский</v>
          </cell>
          <cell r="E1075" t="str">
            <v>Участок дороги</v>
          </cell>
          <cell r="F1075">
            <v>0</v>
          </cell>
          <cell r="G1075">
            <v>0</v>
          </cell>
          <cell r="H1075">
            <v>0</v>
          </cell>
        </row>
        <row r="1076">
          <cell r="C1076" t="str">
            <v>"Байкал"644</v>
          </cell>
          <cell r="D1076" t="str">
            <v>Тюменский</v>
          </cell>
          <cell r="E1076" t="str">
            <v>Участок дороги</v>
          </cell>
          <cell r="F1076">
            <v>0</v>
          </cell>
          <cell r="G1076">
            <v>0</v>
          </cell>
          <cell r="H1076">
            <v>0</v>
          </cell>
        </row>
        <row r="1077">
          <cell r="C1077" t="str">
            <v>"Байкал"679</v>
          </cell>
          <cell r="D1077" t="str">
            <v>Тюменский</v>
          </cell>
          <cell r="E1077" t="str">
            <v>Участок дороги</v>
          </cell>
          <cell r="F1077" t="str">
            <v>Омская область</v>
          </cell>
          <cell r="G1077">
            <v>0</v>
          </cell>
          <cell r="H1077">
            <v>0</v>
          </cell>
        </row>
        <row r="1078">
          <cell r="C1078" t="str">
            <v>"Байкал"729</v>
          </cell>
          <cell r="D1078" t="str">
            <v>Тюменский</v>
          </cell>
          <cell r="E1078" t="str">
            <v>Участок дороги</v>
          </cell>
          <cell r="F1078" t="str">
            <v>Омская область</v>
          </cell>
          <cell r="G1078">
            <v>0</v>
          </cell>
          <cell r="H1078">
            <v>0</v>
          </cell>
        </row>
        <row r="1079">
          <cell r="C1079" t="str">
            <v>"Байкал"774</v>
          </cell>
          <cell r="D1079" t="str">
            <v>Тюменский</v>
          </cell>
          <cell r="E1079" t="str">
            <v>Участок дороги</v>
          </cell>
          <cell r="F1079" t="str">
            <v>Омская область</v>
          </cell>
          <cell r="G1079">
            <v>0</v>
          </cell>
          <cell r="H1079">
            <v>0</v>
          </cell>
        </row>
        <row r="1080">
          <cell r="C1080" t="str">
            <v>"Байкал"836</v>
          </cell>
          <cell r="D1080" t="str">
            <v>Тюменский</v>
          </cell>
          <cell r="E1080" t="str">
            <v>Участок дороги</v>
          </cell>
          <cell r="F1080" t="str">
            <v>Омская область</v>
          </cell>
          <cell r="G1080">
            <v>0</v>
          </cell>
          <cell r="H1080">
            <v>0</v>
          </cell>
        </row>
        <row r="1081">
          <cell r="C1081" t="str">
            <v>"Байкал"911</v>
          </cell>
          <cell r="D1081" t="str">
            <v>Тюменский</v>
          </cell>
          <cell r="E1081" t="str">
            <v>Участок дороги</v>
          </cell>
          <cell r="F1081" t="str">
            <v>Омская область</v>
          </cell>
          <cell r="G1081">
            <v>0</v>
          </cell>
          <cell r="H1081">
            <v>0</v>
          </cell>
        </row>
        <row r="1082">
          <cell r="C1082" t="str">
            <v>"Байкал"1033</v>
          </cell>
          <cell r="D1082" t="str">
            <v>Кузнецкий</v>
          </cell>
          <cell r="E1082" t="str">
            <v>Участок дороги</v>
          </cell>
          <cell r="F1082" t="str">
            <v>Новосибирская область</v>
          </cell>
          <cell r="G1082">
            <v>0</v>
          </cell>
          <cell r="H1082">
            <v>0</v>
          </cell>
        </row>
        <row r="1083">
          <cell r="C1083" t="str">
            <v>"Байкал"1126</v>
          </cell>
          <cell r="D1083" t="str">
            <v>Кузнецкий</v>
          </cell>
          <cell r="E1083" t="str">
            <v>Участок дороги</v>
          </cell>
          <cell r="F1083" t="str">
            <v>Новосибирская область</v>
          </cell>
          <cell r="G1083">
            <v>0</v>
          </cell>
          <cell r="H1083">
            <v>0</v>
          </cell>
        </row>
        <row r="1084">
          <cell r="C1084" t="str">
            <v>"Байкал"1186</v>
          </cell>
          <cell r="D1084" t="str">
            <v>Кузнецкий</v>
          </cell>
          <cell r="E1084" t="str">
            <v>Участок дороги</v>
          </cell>
          <cell r="F1084" t="str">
            <v>Новосибирская область</v>
          </cell>
          <cell r="G1084">
            <v>0</v>
          </cell>
          <cell r="H1084">
            <v>0</v>
          </cell>
        </row>
        <row r="1085">
          <cell r="C1085" t="str">
            <v>"Байкал"1231</v>
          </cell>
          <cell r="D1085" t="str">
            <v>Кузнецкий</v>
          </cell>
          <cell r="E1085" t="str">
            <v>Участок дороги</v>
          </cell>
          <cell r="F1085" t="str">
            <v>Новосибирская область</v>
          </cell>
          <cell r="G1085">
            <v>0</v>
          </cell>
          <cell r="H1085">
            <v>0</v>
          </cell>
        </row>
        <row r="1086">
          <cell r="C1086" t="str">
            <v>"Байкал"1314</v>
          </cell>
          <cell r="D1086" t="str">
            <v>Кузнецкий</v>
          </cell>
          <cell r="E1086" t="str">
            <v>Участок дороги</v>
          </cell>
          <cell r="F1086" t="str">
            <v>Новосибирская область</v>
          </cell>
          <cell r="G1086">
            <v>0</v>
          </cell>
          <cell r="H1086">
            <v>0</v>
          </cell>
        </row>
        <row r="1087">
          <cell r="C1087" t="str">
            <v>"Байкал"1349</v>
          </cell>
          <cell r="D1087" t="str">
            <v>Кузнецкий</v>
          </cell>
          <cell r="E1087" t="str">
            <v>Участок дороги</v>
          </cell>
          <cell r="F1087" t="str">
            <v>Новосибирская область</v>
          </cell>
          <cell r="G1087">
            <v>0</v>
          </cell>
          <cell r="H1087">
            <v>0</v>
          </cell>
        </row>
        <row r="1088">
          <cell r="C1088" t="str">
            <v>"Байкал"1376</v>
          </cell>
          <cell r="D1088" t="str">
            <v>Кузнецкий</v>
          </cell>
          <cell r="E1088" t="str">
            <v>Участок дороги</v>
          </cell>
          <cell r="F1088" t="str">
            <v>Новосибирская область</v>
          </cell>
          <cell r="G1088">
            <v>0</v>
          </cell>
          <cell r="H1088">
            <v>0</v>
          </cell>
        </row>
        <row r="1089">
          <cell r="C1089" t="str">
            <v>"Байкал"1435</v>
          </cell>
          <cell r="D1089" t="str">
            <v>Кузнецкий</v>
          </cell>
          <cell r="E1089" t="str">
            <v>Участок дороги</v>
          </cell>
          <cell r="F1089" t="str">
            <v>Новосибирская область</v>
          </cell>
          <cell r="G1089">
            <v>0</v>
          </cell>
          <cell r="H1089">
            <v>0</v>
          </cell>
        </row>
        <row r="1090">
          <cell r="C1090" t="str">
            <v>"Байкал"1506</v>
          </cell>
          <cell r="D1090" t="str">
            <v>Кузнецкий</v>
          </cell>
          <cell r="E1090" t="str">
            <v>Участок дороги</v>
          </cell>
          <cell r="F1090" t="str">
            <v>Новосибирская область</v>
          </cell>
          <cell r="G1090">
            <v>0</v>
          </cell>
          <cell r="H1090">
            <v>0</v>
          </cell>
        </row>
        <row r="1091">
          <cell r="C1091" t="str">
            <v>"Байкал"1546</v>
          </cell>
          <cell r="D1091" t="str">
            <v>Кузнецкий</v>
          </cell>
          <cell r="E1091" t="str">
            <v>Участок дороги</v>
          </cell>
          <cell r="F1091" t="str">
            <v>Новосибирская область</v>
          </cell>
          <cell r="G1091">
            <v>0</v>
          </cell>
          <cell r="H1091">
            <v>0</v>
          </cell>
        </row>
        <row r="1092">
          <cell r="C1092" t="str">
            <v>"Байкал"1639</v>
          </cell>
          <cell r="D1092" t="str">
            <v>Кузнецкий</v>
          </cell>
          <cell r="E1092" t="str">
            <v>Участок дороги</v>
          </cell>
          <cell r="F1092" t="str">
            <v>Кемеровская область</v>
          </cell>
          <cell r="G1092">
            <v>0</v>
          </cell>
          <cell r="H1092">
            <v>0</v>
          </cell>
        </row>
        <row r="1093">
          <cell r="C1093" t="str">
            <v>"Байкал"1669</v>
          </cell>
          <cell r="D1093" t="str">
            <v>Кузнецкий</v>
          </cell>
          <cell r="E1093" t="str">
            <v>Участок дороги</v>
          </cell>
          <cell r="F1093" t="str">
            <v>Кемеровская область</v>
          </cell>
          <cell r="G1093">
            <v>0</v>
          </cell>
          <cell r="H1093">
            <v>0</v>
          </cell>
        </row>
        <row r="1094">
          <cell r="C1094" t="str">
            <v>"Байкал"1804</v>
          </cell>
          <cell r="D1094" t="str">
            <v>Кузнецкий</v>
          </cell>
          <cell r="E1094" t="str">
            <v>Участок дороги</v>
          </cell>
          <cell r="F1094" t="str">
            <v>Кемеровская область</v>
          </cell>
          <cell r="G1094">
            <v>0</v>
          </cell>
          <cell r="H1094">
            <v>0</v>
          </cell>
        </row>
        <row r="1095">
          <cell r="C1095" t="str">
            <v>"Байкал"1829</v>
          </cell>
          <cell r="D1095" t="str">
            <v>Кузнецкий</v>
          </cell>
          <cell r="E1095" t="str">
            <v>Участок дороги</v>
          </cell>
          <cell r="F1095" t="str">
            <v>Кемеровская область</v>
          </cell>
          <cell r="G1095">
            <v>0</v>
          </cell>
          <cell r="H1095">
            <v>0</v>
          </cell>
        </row>
        <row r="1096">
          <cell r="C1096" t="str">
            <v>"Байкал"1879</v>
          </cell>
          <cell r="D1096" t="str">
            <v>Кузнецкий</v>
          </cell>
          <cell r="E1096" t="str">
            <v>Участок дороги</v>
          </cell>
          <cell r="F1096" t="str">
            <v>Кемеровская область</v>
          </cell>
          <cell r="G1096">
            <v>0</v>
          </cell>
          <cell r="H1096">
            <v>0</v>
          </cell>
        </row>
        <row r="1097">
          <cell r="C1097" t="str">
            <v>"Байкал"1956</v>
          </cell>
          <cell r="D1097" t="str">
            <v>Кузнецкий</v>
          </cell>
          <cell r="E1097" t="str">
            <v>Участок дороги</v>
          </cell>
          <cell r="F1097" t="str">
            <v>Кемеровская область</v>
          </cell>
          <cell r="G1097">
            <v>0</v>
          </cell>
          <cell r="H1097">
            <v>0</v>
          </cell>
        </row>
        <row r="1098">
          <cell r="C1098" t="str">
            <v>"Байкал"2023</v>
          </cell>
          <cell r="D1098" t="str">
            <v>Кузнецкий</v>
          </cell>
          <cell r="E1098" t="str">
            <v>Участок дороги</v>
          </cell>
          <cell r="F1098" t="str">
            <v>Кемеровская область</v>
          </cell>
          <cell r="G1098">
            <v>0</v>
          </cell>
          <cell r="H1098">
            <v>0</v>
          </cell>
        </row>
        <row r="1099">
          <cell r="C1099" t="str">
            <v>"Байкал"2061</v>
          </cell>
          <cell r="D1099" t="str">
            <v>Транссиб</v>
          </cell>
          <cell r="E1099" t="str">
            <v>Участок дороги</v>
          </cell>
          <cell r="F1099" t="str">
            <v>Красноярский край</v>
          </cell>
          <cell r="G1099">
            <v>0</v>
          </cell>
          <cell r="H1099">
            <v>0</v>
          </cell>
        </row>
        <row r="1100">
          <cell r="C1100" t="str">
            <v>"Байкал"2171</v>
          </cell>
          <cell r="D1100" t="str">
            <v>Транссиб</v>
          </cell>
          <cell r="E1100" t="str">
            <v>Участок дороги</v>
          </cell>
          <cell r="F1100" t="str">
            <v>Красноярский край</v>
          </cell>
          <cell r="G1100">
            <v>0</v>
          </cell>
          <cell r="H1100">
            <v>0</v>
          </cell>
        </row>
        <row r="1101">
          <cell r="C1101" t="str">
            <v>"Байкал"2186</v>
          </cell>
          <cell r="D1101" t="str">
            <v>Транссиб</v>
          </cell>
          <cell r="E1101" t="str">
            <v>Участок дороги</v>
          </cell>
          <cell r="F1101" t="str">
            <v>Красноярский край</v>
          </cell>
          <cell r="G1101">
            <v>0</v>
          </cell>
          <cell r="H1101">
            <v>0</v>
          </cell>
        </row>
        <row r="1102">
          <cell r="C1102" t="str">
            <v>"Байкал"2203</v>
          </cell>
          <cell r="D1102" t="str">
            <v>Транссиб</v>
          </cell>
          <cell r="E1102" t="str">
            <v>Участок дороги</v>
          </cell>
          <cell r="F1102" t="str">
            <v>Красноярский край</v>
          </cell>
          <cell r="G1102">
            <v>0</v>
          </cell>
          <cell r="H1102">
            <v>0</v>
          </cell>
        </row>
        <row r="1103">
          <cell r="C1103" t="str">
            <v>"Байкал"2258</v>
          </cell>
          <cell r="D1103" t="str">
            <v>Транссиб</v>
          </cell>
          <cell r="E1103" t="str">
            <v>Участок дороги</v>
          </cell>
          <cell r="F1103" t="str">
            <v>Красноярский край</v>
          </cell>
          <cell r="G1103">
            <v>0</v>
          </cell>
          <cell r="H1103">
            <v>0</v>
          </cell>
        </row>
        <row r="1104">
          <cell r="C1104" t="str">
            <v>"Байкал"2302</v>
          </cell>
          <cell r="D1104" t="str">
            <v>Транссиб</v>
          </cell>
          <cell r="E1104" t="str">
            <v>Участок дороги</v>
          </cell>
          <cell r="F1104" t="str">
            <v>Красноярский край</v>
          </cell>
          <cell r="G1104">
            <v>0</v>
          </cell>
          <cell r="H1104">
            <v>0</v>
          </cell>
        </row>
        <row r="1105">
          <cell r="C1105" t="str">
            <v>"Байкал"2331</v>
          </cell>
          <cell r="D1105" t="str">
            <v>Транссиб</v>
          </cell>
          <cell r="E1105" t="str">
            <v>Участок дороги</v>
          </cell>
          <cell r="F1105" t="str">
            <v>Красноярский край</v>
          </cell>
          <cell r="G1105">
            <v>0</v>
          </cell>
          <cell r="H1105">
            <v>0</v>
          </cell>
        </row>
        <row r="1106">
          <cell r="C1106" t="str">
            <v>"Байкал"2351</v>
          </cell>
          <cell r="D1106" t="str">
            <v>Транссиб</v>
          </cell>
          <cell r="E1106" t="str">
            <v>Участок дороги</v>
          </cell>
          <cell r="F1106" t="str">
            <v>Красноярский край</v>
          </cell>
          <cell r="G1106">
            <v>0</v>
          </cell>
          <cell r="H1106">
            <v>0</v>
          </cell>
        </row>
        <row r="1107">
          <cell r="C1107" t="str">
            <v>"Байкал"2414</v>
          </cell>
          <cell r="D1107" t="str">
            <v>Транссиб</v>
          </cell>
          <cell r="E1107" t="str">
            <v>Участок дороги</v>
          </cell>
          <cell r="F1107" t="str">
            <v>Красноярский край</v>
          </cell>
          <cell r="G1107">
            <v>0</v>
          </cell>
          <cell r="H1107">
            <v>0</v>
          </cell>
        </row>
        <row r="1108">
          <cell r="C1108" t="str">
            <v>"Байкал"2442</v>
          </cell>
          <cell r="D1108" t="str">
            <v>Транссиб</v>
          </cell>
          <cell r="E1108" t="str">
            <v>Участок дороги</v>
          </cell>
          <cell r="F1108" t="str">
            <v>Красноярский край</v>
          </cell>
          <cell r="G1108">
            <v>0</v>
          </cell>
          <cell r="H1108">
            <v>0</v>
          </cell>
        </row>
        <row r="1109">
          <cell r="C1109" t="str">
            <v>"Байкал"2472</v>
          </cell>
          <cell r="D1109" t="str">
            <v>Транссиб</v>
          </cell>
          <cell r="E1109" t="str">
            <v>Участок дороги</v>
          </cell>
          <cell r="F1109" t="str">
            <v>Красноярский край</v>
          </cell>
          <cell r="G1109">
            <v>0</v>
          </cell>
          <cell r="H1109">
            <v>0</v>
          </cell>
        </row>
        <row r="1110">
          <cell r="C1110" t="str">
            <v>"Байкал"2582</v>
          </cell>
          <cell r="D1110" t="str">
            <v>Транссиб</v>
          </cell>
          <cell r="E1110" t="str">
            <v>Участок дороги</v>
          </cell>
          <cell r="F1110" t="str">
            <v>Красноярский край</v>
          </cell>
          <cell r="G1110">
            <v>0</v>
          </cell>
          <cell r="H1110">
            <v>0</v>
          </cell>
        </row>
        <row r="1111">
          <cell r="C1111" t="str">
            <v>"Байкал"2594</v>
          </cell>
          <cell r="D1111" t="str">
            <v>Транссиб</v>
          </cell>
          <cell r="E1111" t="str">
            <v>Участок дороги</v>
          </cell>
          <cell r="F1111" t="str">
            <v>Иркутская область</v>
          </cell>
          <cell r="G1111">
            <v>0</v>
          </cell>
          <cell r="H1111">
            <v>0</v>
          </cell>
        </row>
        <row r="1112">
          <cell r="C1112" t="str">
            <v>"Байкал"2661</v>
          </cell>
          <cell r="D1112" t="str">
            <v>Транссиб</v>
          </cell>
          <cell r="E1112" t="str">
            <v>Участок дороги</v>
          </cell>
          <cell r="F1112" t="str">
            <v>Иркутская область</v>
          </cell>
          <cell r="G1112">
            <v>0</v>
          </cell>
          <cell r="H1112">
            <v>0</v>
          </cell>
        </row>
        <row r="1113">
          <cell r="C1113" t="str">
            <v>"Байкал"2751</v>
          </cell>
          <cell r="D1113" t="str">
            <v>Транссиб</v>
          </cell>
          <cell r="E1113" t="str">
            <v>Участок дороги</v>
          </cell>
          <cell r="F1113" t="str">
            <v>Иркутская область</v>
          </cell>
          <cell r="G1113">
            <v>0</v>
          </cell>
          <cell r="H1113">
            <v>0</v>
          </cell>
        </row>
        <row r="1114">
          <cell r="C1114" t="str">
            <v>"Байкал"2874</v>
          </cell>
          <cell r="D1114" t="str">
            <v>Транссиб</v>
          </cell>
          <cell r="E1114" t="str">
            <v>Участок дороги</v>
          </cell>
          <cell r="F1114" t="str">
            <v>Иркутская область</v>
          </cell>
          <cell r="G1114">
            <v>0</v>
          </cell>
          <cell r="H1114">
            <v>0</v>
          </cell>
        </row>
        <row r="1115">
          <cell r="C1115" t="str">
            <v>"Байкал"2944</v>
          </cell>
          <cell r="D1115" t="str">
            <v>Транссиб</v>
          </cell>
          <cell r="E1115" t="str">
            <v>Участок дороги</v>
          </cell>
          <cell r="F1115" t="str">
            <v>Иркутская область</v>
          </cell>
          <cell r="G1115">
            <v>0</v>
          </cell>
          <cell r="H1115">
            <v>0</v>
          </cell>
        </row>
        <row r="1116">
          <cell r="C1116" t="str">
            <v>"Байкал"2991</v>
          </cell>
          <cell r="D1116" t="str">
            <v>Транссиб</v>
          </cell>
          <cell r="E1116" t="str">
            <v>Участок дороги</v>
          </cell>
          <cell r="F1116" t="str">
            <v>Иркутская область</v>
          </cell>
          <cell r="G1116">
            <v>0</v>
          </cell>
          <cell r="H1116">
            <v>0</v>
          </cell>
        </row>
        <row r="1117">
          <cell r="C1117" t="str">
            <v>"Байкал"3007</v>
          </cell>
          <cell r="D1117" t="str">
            <v>Транссиб</v>
          </cell>
          <cell r="E1117" t="str">
            <v>Участок дороги</v>
          </cell>
          <cell r="F1117" t="str">
            <v>Иркутская область</v>
          </cell>
          <cell r="G1117">
            <v>0</v>
          </cell>
          <cell r="H1117">
            <v>0</v>
          </cell>
        </row>
        <row r="1118">
          <cell r="C1118" t="str">
            <v>"Байкал"3062</v>
          </cell>
          <cell r="D1118" t="str">
            <v>Транссиб</v>
          </cell>
          <cell r="E1118" t="str">
            <v>Участок дороги</v>
          </cell>
          <cell r="F1118" t="str">
            <v>Иркутская область</v>
          </cell>
          <cell r="G1118">
            <v>0</v>
          </cell>
          <cell r="H1118">
            <v>0</v>
          </cell>
        </row>
        <row r="1119">
          <cell r="C1119" t="str">
            <v>"Байкал"3093</v>
          </cell>
          <cell r="D1119" t="str">
            <v>Транссиб</v>
          </cell>
          <cell r="E1119" t="str">
            <v>Участок дороги</v>
          </cell>
          <cell r="F1119" t="str">
            <v>Иркутская область</v>
          </cell>
          <cell r="G1119">
            <v>0</v>
          </cell>
          <cell r="H1119">
            <v>0</v>
          </cell>
        </row>
        <row r="1120">
          <cell r="C1120" t="str">
            <v>"Байкал"3124</v>
          </cell>
          <cell r="D1120" t="str">
            <v>Транссиб</v>
          </cell>
          <cell r="E1120" t="str">
            <v>Участок дороги</v>
          </cell>
          <cell r="F1120" t="str">
            <v>Иркутская область</v>
          </cell>
          <cell r="G1120">
            <v>0</v>
          </cell>
          <cell r="H1120">
            <v>0</v>
          </cell>
        </row>
        <row r="1121">
          <cell r="C1121" t="str">
            <v>"Байкал"3138</v>
          </cell>
          <cell r="D1121" t="str">
            <v>Транссиб</v>
          </cell>
          <cell r="E1121" t="str">
            <v>Участок дороги</v>
          </cell>
          <cell r="F1121" t="str">
            <v>Иркутская область</v>
          </cell>
          <cell r="G1121">
            <v>0</v>
          </cell>
          <cell r="H1121">
            <v>0</v>
          </cell>
        </row>
        <row r="1122">
          <cell r="C1122" t="str">
            <v>"Байкал"3180</v>
          </cell>
          <cell r="D1122" t="str">
            <v>Транссиб</v>
          </cell>
          <cell r="E1122" t="str">
            <v>Участок дороги</v>
          </cell>
          <cell r="F1122" t="str">
            <v>Иркутская область</v>
          </cell>
          <cell r="G1122">
            <v>0</v>
          </cell>
          <cell r="H1122">
            <v>0</v>
          </cell>
        </row>
        <row r="1123">
          <cell r="C1123" t="str">
            <v>"Байкал"3209</v>
          </cell>
          <cell r="D1123" t="str">
            <v>Транссиб</v>
          </cell>
          <cell r="E1123" t="str">
            <v>Участок дороги</v>
          </cell>
          <cell r="F1123" t="str">
            <v>Иркутская область</v>
          </cell>
          <cell r="G1123">
            <v>0</v>
          </cell>
          <cell r="H1123">
            <v>0</v>
          </cell>
        </row>
        <row r="1124">
          <cell r="C1124" t="str">
            <v>"Байкал"3255</v>
          </cell>
          <cell r="D1124" t="str">
            <v>Транссиб</v>
          </cell>
          <cell r="E1124" t="str">
            <v>Участок дороги</v>
          </cell>
          <cell r="F1124" t="str">
            <v>Иркутская область</v>
          </cell>
          <cell r="G1124">
            <v>0</v>
          </cell>
          <cell r="H1124">
            <v>0</v>
          </cell>
        </row>
        <row r="1125">
          <cell r="C1125" t="str">
            <v>"Байкал"3273</v>
          </cell>
          <cell r="D1125" t="str">
            <v>Транссиб</v>
          </cell>
          <cell r="E1125" t="str">
            <v>Участок дороги</v>
          </cell>
          <cell r="F1125" t="str">
            <v>Иркутская область</v>
          </cell>
          <cell r="G1125">
            <v>0</v>
          </cell>
          <cell r="H1125">
            <v>0</v>
          </cell>
        </row>
        <row r="1126">
          <cell r="C1126" t="str">
            <v>"Байкал"3340</v>
          </cell>
          <cell r="D1126" t="str">
            <v>Транссиб</v>
          </cell>
          <cell r="E1126" t="str">
            <v>Участок дороги</v>
          </cell>
          <cell r="F1126" t="str">
            <v>Иркутская область</v>
          </cell>
          <cell r="G1126">
            <v>0</v>
          </cell>
          <cell r="H1126">
            <v>0</v>
          </cell>
        </row>
        <row r="1127">
          <cell r="C1127" t="str">
            <v>"Байкал"3375</v>
          </cell>
          <cell r="D1127" t="str">
            <v>Транссиб</v>
          </cell>
          <cell r="E1127" t="str">
            <v>Участок дороги</v>
          </cell>
          <cell r="F1127" t="str">
            <v>Республика Бурятия</v>
          </cell>
          <cell r="G1127">
            <v>0</v>
          </cell>
          <cell r="H1127">
            <v>0</v>
          </cell>
        </row>
        <row r="1128">
          <cell r="C1128" t="str">
            <v>"Байкал"3519</v>
          </cell>
          <cell r="D1128" t="str">
            <v>Транссиб</v>
          </cell>
          <cell r="E1128" t="str">
            <v>Участок дороги</v>
          </cell>
          <cell r="F1128" t="str">
            <v>Республика Бурятия</v>
          </cell>
          <cell r="G1128">
            <v>0</v>
          </cell>
          <cell r="H1128">
            <v>0</v>
          </cell>
        </row>
        <row r="1129">
          <cell r="C1129" t="str">
            <v>"Байкал"3593</v>
          </cell>
          <cell r="D1129" t="str">
            <v>Транссиб</v>
          </cell>
          <cell r="E1129" t="str">
            <v>Участок дороги</v>
          </cell>
          <cell r="F1129" t="str">
            <v>Республика Бурятия</v>
          </cell>
          <cell r="G1129">
            <v>0</v>
          </cell>
          <cell r="H1129">
            <v>0</v>
          </cell>
        </row>
        <row r="1130">
          <cell r="C1130" t="str">
            <v>"Байкал"3678</v>
          </cell>
          <cell r="D1130" t="str">
            <v>Транссиб</v>
          </cell>
          <cell r="E1130" t="str">
            <v>Участок дороги</v>
          </cell>
          <cell r="F1130" t="str">
            <v>Республика Бурятия</v>
          </cell>
          <cell r="G1130">
            <v>0</v>
          </cell>
          <cell r="H1130">
            <v>0</v>
          </cell>
        </row>
        <row r="1131">
          <cell r="C1131" t="str">
            <v>"Байкал"3730</v>
          </cell>
          <cell r="D1131" t="str">
            <v>Транссиб</v>
          </cell>
          <cell r="E1131" t="str">
            <v>Участок дороги</v>
          </cell>
          <cell r="F1131" t="str">
            <v>Республика Бурятия</v>
          </cell>
          <cell r="G1131">
            <v>0</v>
          </cell>
          <cell r="H1131">
            <v>0</v>
          </cell>
        </row>
        <row r="1132">
          <cell r="C1132" t="str">
            <v>"Байкал"3782</v>
          </cell>
          <cell r="D1132" t="str">
            <v>Транссиб</v>
          </cell>
          <cell r="E1132" t="str">
            <v>Участок дороги</v>
          </cell>
          <cell r="F1132" t="str">
            <v>Республика Бурятия</v>
          </cell>
          <cell r="G1132">
            <v>0</v>
          </cell>
          <cell r="H1132">
            <v>0</v>
          </cell>
        </row>
        <row r="1133">
          <cell r="C1133" t="str">
            <v>"Байкал"3847</v>
          </cell>
          <cell r="D1133" t="str">
            <v>Транссиб</v>
          </cell>
          <cell r="E1133" t="str">
            <v>Участок дороги</v>
          </cell>
          <cell r="F1133" t="str">
            <v>Республика Бурятия</v>
          </cell>
          <cell r="G1133">
            <v>0</v>
          </cell>
          <cell r="H1133">
            <v>0</v>
          </cell>
        </row>
        <row r="1134">
          <cell r="C1134" t="str">
            <v>"Байкал"3937</v>
          </cell>
          <cell r="D1134" t="str">
            <v>Транссиб</v>
          </cell>
          <cell r="E1134" t="str">
            <v>Участок дороги</v>
          </cell>
          <cell r="F1134" t="str">
            <v>Забайкальский край</v>
          </cell>
          <cell r="G1134">
            <v>0</v>
          </cell>
          <cell r="H1134">
            <v>0</v>
          </cell>
        </row>
        <row r="1135">
          <cell r="C1135" t="str">
            <v>"Байкал"4076</v>
          </cell>
          <cell r="D1135" t="str">
            <v>Транссиб</v>
          </cell>
          <cell r="E1135" t="str">
            <v>Участок дороги</v>
          </cell>
          <cell r="F1135" t="str">
            <v>Забайкальский край</v>
          </cell>
          <cell r="G1135">
            <v>0</v>
          </cell>
          <cell r="H1135">
            <v>0</v>
          </cell>
        </row>
        <row r="1136">
          <cell r="C1136" t="str">
            <v>"Байкал"4279</v>
          </cell>
          <cell r="D1136" t="str">
            <v>Транссиб</v>
          </cell>
          <cell r="E1136" t="str">
            <v>Участок дороги</v>
          </cell>
          <cell r="F1136" t="str">
            <v>Забайкальский край</v>
          </cell>
          <cell r="G1136">
            <v>0</v>
          </cell>
          <cell r="H1136">
            <v>0</v>
          </cell>
        </row>
        <row r="1137">
          <cell r="C1137" t="str">
            <v>"Байкал"4409</v>
          </cell>
          <cell r="D1137" t="str">
            <v>Транссиб</v>
          </cell>
          <cell r="E1137" t="str">
            <v>Участок дороги</v>
          </cell>
          <cell r="F1137" t="str">
            <v>Забайкальский край</v>
          </cell>
          <cell r="G1137">
            <v>0</v>
          </cell>
          <cell r="H1137">
            <v>0</v>
          </cell>
        </row>
        <row r="1138">
          <cell r="C1138" t="str">
            <v>"Байкал"4476</v>
          </cell>
          <cell r="D1138" t="str">
            <v>Транссиб</v>
          </cell>
          <cell r="E1138" t="str">
            <v>Участок дороги</v>
          </cell>
          <cell r="F1138" t="str">
            <v>Забайкальский край</v>
          </cell>
          <cell r="G1138">
            <v>0</v>
          </cell>
          <cell r="H1138">
            <v>0</v>
          </cell>
        </row>
        <row r="1139">
          <cell r="C1139" t="str">
            <v>"Байкал"4562</v>
          </cell>
          <cell r="D1139" t="str">
            <v>Транссиб</v>
          </cell>
          <cell r="E1139" t="str">
            <v>Участок дороги</v>
          </cell>
          <cell r="F1139" t="str">
            <v>Забайкальский край</v>
          </cell>
          <cell r="G1139">
            <v>0</v>
          </cell>
          <cell r="H1139">
            <v>0</v>
          </cell>
        </row>
        <row r="1140">
          <cell r="C1140" t="str">
            <v>"Байкал" - под. к г. Томск0</v>
          </cell>
          <cell r="D1140">
            <v>0</v>
          </cell>
          <cell r="E1140" t="str">
            <v>Участок дороги</v>
          </cell>
          <cell r="F1140" t="str">
            <v>Томская область</v>
          </cell>
          <cell r="G1140">
            <v>0</v>
          </cell>
          <cell r="H1140">
            <v>0</v>
          </cell>
        </row>
        <row r="1141">
          <cell r="C1141" t="str">
            <v>Барнаул - Рубцовск - гр. с Казахстаном0</v>
          </cell>
          <cell r="D1141" t="str">
            <v>Кузнецкий</v>
          </cell>
          <cell r="E1141" t="str">
            <v>Участок дороги</v>
          </cell>
          <cell r="F1141" t="str">
            <v>Алтайский край</v>
          </cell>
          <cell r="G1141">
            <v>0</v>
          </cell>
          <cell r="H1141">
            <v>0</v>
          </cell>
        </row>
        <row r="1142">
          <cell r="C1142" t="str">
            <v>Барнаул - Рубцовск - гр. с Казахстаном50</v>
          </cell>
          <cell r="D1142" t="str">
            <v>Кузнецкий</v>
          </cell>
          <cell r="E1142" t="str">
            <v>Участок дороги</v>
          </cell>
          <cell r="F1142" t="str">
            <v>Алтайский край</v>
          </cell>
          <cell r="G1142">
            <v>0</v>
          </cell>
          <cell r="H1142">
            <v>0</v>
          </cell>
        </row>
        <row r="1143">
          <cell r="C1143" t="str">
            <v>Барнаул - Рубцовск - гр. с Казахстаном82</v>
          </cell>
          <cell r="D1143" t="str">
            <v>Кузнецкий</v>
          </cell>
          <cell r="E1143" t="str">
            <v>Участок дороги</v>
          </cell>
          <cell r="F1143" t="str">
            <v>Алтайский край</v>
          </cell>
          <cell r="G1143">
            <v>0</v>
          </cell>
          <cell r="H1143">
            <v>0</v>
          </cell>
        </row>
        <row r="1144">
          <cell r="C1144" t="str">
            <v>Барнаул - Рубцовск - гр. с Казахстаном122</v>
          </cell>
          <cell r="D1144" t="str">
            <v>Кузнецкий</v>
          </cell>
          <cell r="E1144" t="str">
            <v>Участок дороги</v>
          </cell>
          <cell r="F1144" t="str">
            <v>Алтайский край</v>
          </cell>
          <cell r="G1144">
            <v>0</v>
          </cell>
          <cell r="H1144">
            <v>0</v>
          </cell>
        </row>
        <row r="1145">
          <cell r="C1145" t="str">
            <v>Барнаул - Рубцовск - гр. с Казахстаном170</v>
          </cell>
          <cell r="D1145" t="str">
            <v>Кузнецкий</v>
          </cell>
          <cell r="E1145" t="str">
            <v>Участок дороги</v>
          </cell>
          <cell r="F1145" t="str">
            <v>Алтайский край</v>
          </cell>
          <cell r="G1145">
            <v>0</v>
          </cell>
          <cell r="H1145">
            <v>0</v>
          </cell>
        </row>
        <row r="1146">
          <cell r="C1146" t="str">
            <v>Барнаул - Рубцовск - гр. с Казахстаном212</v>
          </cell>
          <cell r="D1146" t="str">
            <v>Кузнецкий</v>
          </cell>
          <cell r="E1146" t="str">
            <v>Участок дороги</v>
          </cell>
          <cell r="F1146" t="str">
            <v>Алтайский край</v>
          </cell>
          <cell r="G1146">
            <v>0</v>
          </cell>
          <cell r="H1146">
            <v>0</v>
          </cell>
        </row>
        <row r="1147">
          <cell r="C1147" t="str">
            <v>Барнаул - Рубцовск - гр. с Казахстаном282</v>
          </cell>
          <cell r="D1147" t="str">
            <v>Кузнецкий</v>
          </cell>
          <cell r="E1147" t="str">
            <v>Участок дороги</v>
          </cell>
          <cell r="F1147" t="str">
            <v>Алтайский край</v>
          </cell>
          <cell r="G1147">
            <v>0</v>
          </cell>
          <cell r="H1147">
            <v>0</v>
          </cell>
        </row>
        <row r="1148">
          <cell r="C1148" t="str">
            <v>Псков - Изборск - гр. с Эстонией0</v>
          </cell>
          <cell r="D1148" t="str">
            <v>Центральный</v>
          </cell>
          <cell r="E1148" t="str">
            <v>Участок дороги</v>
          </cell>
          <cell r="F1148" t="str">
            <v>Псковская область</v>
          </cell>
          <cell r="G1148">
            <v>0</v>
          </cell>
          <cell r="H1148">
            <v>0</v>
          </cell>
        </row>
        <row r="1149">
          <cell r="C1149" t="str">
            <v>Тюмень - Ишим - Омск0</v>
          </cell>
          <cell r="D1149" t="str">
            <v>Тюменский</v>
          </cell>
          <cell r="E1149" t="str">
            <v>Участок дороги</v>
          </cell>
          <cell r="F1149" t="str">
            <v>Тюменская область</v>
          </cell>
          <cell r="G1149">
            <v>0</v>
          </cell>
          <cell r="H1149">
            <v>0</v>
          </cell>
        </row>
        <row r="1150">
          <cell r="C1150" t="str">
            <v>Тюмень - Ишим - Омск75</v>
          </cell>
          <cell r="D1150" t="str">
            <v>Тюменский</v>
          </cell>
          <cell r="E1150" t="str">
            <v>Участок дороги</v>
          </cell>
          <cell r="F1150" t="str">
            <v>Тюменская область</v>
          </cell>
          <cell r="G1150">
            <v>0</v>
          </cell>
          <cell r="H1150">
            <v>0</v>
          </cell>
        </row>
        <row r="1151">
          <cell r="C1151" t="str">
            <v>Тюмень - Ишим - Омск96</v>
          </cell>
          <cell r="D1151" t="str">
            <v>Тюменский</v>
          </cell>
          <cell r="E1151" t="str">
            <v>Участок дороги</v>
          </cell>
          <cell r="F1151" t="str">
            <v>Тюменская область</v>
          </cell>
          <cell r="G1151">
            <v>0</v>
          </cell>
          <cell r="H1151">
            <v>0</v>
          </cell>
        </row>
        <row r="1152">
          <cell r="C1152" t="str">
            <v>Тюмень - Ишим - Омск148</v>
          </cell>
          <cell r="D1152" t="str">
            <v>Тюменский</v>
          </cell>
          <cell r="E1152" t="str">
            <v>Участок дороги</v>
          </cell>
          <cell r="F1152" t="str">
            <v>Тюменская область</v>
          </cell>
          <cell r="G1152">
            <v>0</v>
          </cell>
          <cell r="H1152">
            <v>0</v>
          </cell>
        </row>
        <row r="1153">
          <cell r="C1153" t="str">
            <v>Тюмень - Ишим - Омск173</v>
          </cell>
          <cell r="D1153" t="str">
            <v>Тюменский</v>
          </cell>
          <cell r="E1153" t="str">
            <v>Участок дороги</v>
          </cell>
          <cell r="F1153" t="str">
            <v>Тюменская область</v>
          </cell>
          <cell r="G1153">
            <v>0</v>
          </cell>
          <cell r="H1153">
            <v>0</v>
          </cell>
        </row>
        <row r="1154">
          <cell r="C1154" t="str">
            <v>Тюмень - Ишим - Омск223</v>
          </cell>
          <cell r="D1154" t="str">
            <v>Тюменский</v>
          </cell>
          <cell r="E1154" t="str">
            <v>Участок дороги</v>
          </cell>
          <cell r="F1154" t="str">
            <v>Тюменская область</v>
          </cell>
          <cell r="G1154">
            <v>0</v>
          </cell>
          <cell r="H1154">
            <v>0</v>
          </cell>
        </row>
        <row r="1155">
          <cell r="C1155" t="str">
            <v>Тюмень - Ишим - Омск303</v>
          </cell>
          <cell r="D1155" t="str">
            <v>Тюменский</v>
          </cell>
          <cell r="E1155" t="str">
            <v>Участок дороги</v>
          </cell>
          <cell r="F1155" t="str">
            <v>Тюменская область</v>
          </cell>
          <cell r="G1155">
            <v>0</v>
          </cell>
          <cell r="H1155">
            <v>0</v>
          </cell>
        </row>
        <row r="1156">
          <cell r="C1156" t="str">
            <v>Тюмень - Ишим - Омск361</v>
          </cell>
          <cell r="D1156" t="str">
            <v>Тюменский</v>
          </cell>
          <cell r="E1156" t="str">
            <v>Участок дороги</v>
          </cell>
          <cell r="F1156" t="str">
            <v>Тюменская область</v>
          </cell>
          <cell r="G1156">
            <v>0</v>
          </cell>
          <cell r="H1156">
            <v>0</v>
          </cell>
        </row>
        <row r="1157">
          <cell r="C1157" t="str">
            <v>Тюмень - Ишим - Омск422</v>
          </cell>
          <cell r="D1157" t="str">
            <v>Тюменский</v>
          </cell>
          <cell r="E1157" t="str">
            <v>Участок дороги</v>
          </cell>
          <cell r="F1157" t="str">
            <v>Омская область</v>
          </cell>
          <cell r="G1157">
            <v>0</v>
          </cell>
          <cell r="H1157">
            <v>0</v>
          </cell>
        </row>
        <row r="1158">
          <cell r="C1158" t="str">
            <v>Тюмень - Ишим - Омск472</v>
          </cell>
          <cell r="D1158" t="str">
            <v>Тюменский</v>
          </cell>
          <cell r="E1158" t="str">
            <v>Участок дороги</v>
          </cell>
          <cell r="F1158" t="str">
            <v>Омская область</v>
          </cell>
          <cell r="G1158">
            <v>0</v>
          </cell>
          <cell r="H1158">
            <v>0</v>
          </cell>
        </row>
        <row r="1159">
          <cell r="C1159" t="str">
            <v>Тюмень - Ишим - Омск571</v>
          </cell>
          <cell r="D1159" t="str">
            <v>Тюменский</v>
          </cell>
          <cell r="E1159" t="str">
            <v>Участок дороги</v>
          </cell>
          <cell r="F1159" t="str">
            <v>Омская область</v>
          </cell>
          <cell r="G1159">
            <v>0</v>
          </cell>
          <cell r="H1159">
            <v>0</v>
          </cell>
        </row>
        <row r="1160">
          <cell r="C1160" t="str">
            <v>Черкесск-Домбай0</v>
          </cell>
          <cell r="D1160" t="str">
            <v>Южный</v>
          </cell>
          <cell r="E1160" t="str">
            <v>Участок дороги</v>
          </cell>
          <cell r="F1160" t="str">
            <v>Республика Карачаево-Черкесия</v>
          </cell>
          <cell r="G1160">
            <v>0</v>
          </cell>
          <cell r="H1160">
            <v>0</v>
          </cell>
        </row>
        <row r="1161">
          <cell r="C1161" t="str">
            <v>Черкесск-Домбай15</v>
          </cell>
          <cell r="D1161" t="str">
            <v>Южный</v>
          </cell>
          <cell r="E1161" t="str">
            <v>Участок дороги</v>
          </cell>
          <cell r="F1161" t="str">
            <v>Республика Карачаево-Черкесия</v>
          </cell>
          <cell r="G1161">
            <v>0</v>
          </cell>
          <cell r="H1161">
            <v>0</v>
          </cell>
        </row>
        <row r="1162">
          <cell r="C1162" t="str">
            <v>Черкесск-Домбай55</v>
          </cell>
          <cell r="D1162" t="str">
            <v>Южный</v>
          </cell>
          <cell r="E1162" t="str">
            <v>Участок дороги</v>
          </cell>
          <cell r="F1162" t="str">
            <v>Республика Карачаево-Черкесия</v>
          </cell>
          <cell r="G1162">
            <v>0</v>
          </cell>
          <cell r="H1162">
            <v>0</v>
          </cell>
        </row>
        <row r="1163">
          <cell r="C1163" t="str">
            <v>Черкесск-Домбай100</v>
          </cell>
          <cell r="D1163" t="str">
            <v>Южный</v>
          </cell>
          <cell r="E1163" t="str">
            <v>Участок дороги</v>
          </cell>
          <cell r="F1163" t="str">
            <v>Республика Карачаево-Черкесия</v>
          </cell>
          <cell r="G1163">
            <v>0</v>
          </cell>
          <cell r="H1163">
            <v>0</v>
          </cell>
        </row>
        <row r="1164">
          <cell r="C1164" t="str">
            <v>Нытва - Кудымкакр0</v>
          </cell>
          <cell r="D1164" t="str">
            <v>Приволжский</v>
          </cell>
          <cell r="E1164" t="str">
            <v>Участок дороги</v>
          </cell>
          <cell r="F1164" t="str">
            <v>Пермский край</v>
          </cell>
          <cell r="G1164">
            <v>0</v>
          </cell>
          <cell r="H1164">
            <v>0</v>
          </cell>
        </row>
        <row r="1165">
          <cell r="C1165" t="str">
            <v>Нытва - Кудымкакр45</v>
          </cell>
          <cell r="D1165" t="str">
            <v>Приволжский</v>
          </cell>
          <cell r="E1165" t="str">
            <v>Участок дороги</v>
          </cell>
          <cell r="F1165" t="str">
            <v>Пермский край</v>
          </cell>
          <cell r="G1165">
            <v>0</v>
          </cell>
          <cell r="H1165">
            <v>0</v>
          </cell>
        </row>
        <row r="1166">
          <cell r="C1166" t="str">
            <v>"Чуйский тракт"0</v>
          </cell>
          <cell r="D1166" t="str">
            <v>Кузнецкий</v>
          </cell>
          <cell r="E1166" t="str">
            <v>Участок дороги</v>
          </cell>
          <cell r="F1166" t="str">
            <v>Новосибирская область</v>
          </cell>
          <cell r="G1166">
            <v>0</v>
          </cell>
          <cell r="H1166">
            <v>0</v>
          </cell>
        </row>
        <row r="1167">
          <cell r="C1167" t="str">
            <v>"Чуйский тракт"19</v>
          </cell>
          <cell r="D1167" t="str">
            <v>Кузнецкий</v>
          </cell>
          <cell r="E1167" t="str">
            <v>Участок дороги</v>
          </cell>
          <cell r="F1167" t="str">
            <v>Новосибирская область</v>
          </cell>
          <cell r="G1167">
            <v>0</v>
          </cell>
          <cell r="H1167">
            <v>0</v>
          </cell>
        </row>
        <row r="1168">
          <cell r="C1168" t="str">
            <v>"Чуйский тракт"34</v>
          </cell>
          <cell r="D1168" t="str">
            <v>Кузнецкий</v>
          </cell>
          <cell r="E1168" t="str">
            <v>Участок дороги</v>
          </cell>
          <cell r="F1168" t="str">
            <v>Новосибирская область</v>
          </cell>
          <cell r="G1168">
            <v>0</v>
          </cell>
          <cell r="H1168">
            <v>0</v>
          </cell>
        </row>
        <row r="1169">
          <cell r="C1169" t="str">
            <v>"Чуйский тракт"159</v>
          </cell>
          <cell r="D1169" t="str">
            <v>Кузнецкий</v>
          </cell>
          <cell r="E1169" t="str">
            <v>Участок дороги</v>
          </cell>
          <cell r="F1169" t="str">
            <v>Новосибирская область</v>
          </cell>
          <cell r="G1169">
            <v>0</v>
          </cell>
          <cell r="H1169">
            <v>0</v>
          </cell>
        </row>
        <row r="1170">
          <cell r="C1170" t="str">
            <v>"Чуйский тракт"167</v>
          </cell>
          <cell r="D1170" t="str">
            <v>Кузнецкий</v>
          </cell>
          <cell r="E1170" t="str">
            <v>Участок дороги</v>
          </cell>
          <cell r="F1170" t="str">
            <v>Новосибирская область</v>
          </cell>
          <cell r="G1170">
            <v>0</v>
          </cell>
          <cell r="H1170">
            <v>0</v>
          </cell>
        </row>
        <row r="1171">
          <cell r="C1171" t="str">
            <v>"Чуйский тракт"189</v>
          </cell>
          <cell r="D1171" t="str">
            <v>Кузнецкий</v>
          </cell>
          <cell r="E1171" t="str">
            <v>Участок дороги</v>
          </cell>
          <cell r="F1171" t="str">
            <v>Алтайский край</v>
          </cell>
          <cell r="G1171">
            <v>0</v>
          </cell>
          <cell r="H1171">
            <v>0</v>
          </cell>
        </row>
        <row r="1172">
          <cell r="C1172" t="str">
            <v>"Чуйский тракт"239</v>
          </cell>
          <cell r="D1172" t="str">
            <v>Кузнецкий</v>
          </cell>
          <cell r="E1172" t="str">
            <v>Участок дороги</v>
          </cell>
          <cell r="F1172" t="str">
            <v>Алтайский край</v>
          </cell>
          <cell r="G1172">
            <v>0</v>
          </cell>
          <cell r="H1172">
            <v>0</v>
          </cell>
        </row>
        <row r="1173">
          <cell r="C1173" t="str">
            <v>"Чуйский тракт"291</v>
          </cell>
          <cell r="D1173" t="str">
            <v>Кузнецкий</v>
          </cell>
          <cell r="E1173" t="str">
            <v>Участок дороги</v>
          </cell>
          <cell r="F1173" t="str">
            <v>Алтайский край</v>
          </cell>
          <cell r="G1173">
            <v>0</v>
          </cell>
          <cell r="H1173">
            <v>0</v>
          </cell>
        </row>
        <row r="1174">
          <cell r="C1174" t="str">
            <v>"Чуйский тракт"357</v>
          </cell>
          <cell r="D1174" t="str">
            <v>Кузнецкий</v>
          </cell>
          <cell r="E1174" t="str">
            <v>Участок дороги</v>
          </cell>
          <cell r="F1174" t="str">
            <v>Алтайский край</v>
          </cell>
          <cell r="G1174">
            <v>0</v>
          </cell>
          <cell r="H1174">
            <v>0</v>
          </cell>
        </row>
        <row r="1175">
          <cell r="C1175" t="str">
            <v>"Чуйский тракт"430</v>
          </cell>
          <cell r="D1175" t="str">
            <v>Кузнецкий</v>
          </cell>
          <cell r="E1175" t="str">
            <v>Участок дороги</v>
          </cell>
          <cell r="F1175" t="str">
            <v>Алтайский край</v>
          </cell>
          <cell r="G1175">
            <v>0</v>
          </cell>
          <cell r="H1175">
            <v>0</v>
          </cell>
        </row>
        <row r="1176">
          <cell r="C1176" t="str">
            <v>"Чуйский тракт"475</v>
          </cell>
          <cell r="D1176" t="str">
            <v>Кузнецкий</v>
          </cell>
          <cell r="E1176" t="str">
            <v>Участок дороги</v>
          </cell>
          <cell r="F1176" t="str">
            <v>Алтайский край</v>
          </cell>
          <cell r="G1176">
            <v>0</v>
          </cell>
          <cell r="H1176">
            <v>0</v>
          </cell>
        </row>
        <row r="1177">
          <cell r="C1177" t="str">
            <v>"Чуйский тракт"504</v>
          </cell>
          <cell r="D1177" t="str">
            <v>Кузнецкий</v>
          </cell>
          <cell r="E1177" t="str">
            <v>Участок дороги</v>
          </cell>
          <cell r="F1177" t="str">
            <v>Республика Алтай</v>
          </cell>
          <cell r="G1177">
            <v>0</v>
          </cell>
          <cell r="H1177">
            <v>0</v>
          </cell>
        </row>
        <row r="1178">
          <cell r="C1178" t="str">
            <v>"Чуйский тракт"559</v>
          </cell>
          <cell r="D1178" t="str">
            <v>Кузнецкий</v>
          </cell>
          <cell r="E1178" t="str">
            <v>Участок дороги</v>
          </cell>
          <cell r="F1178" t="str">
            <v>Республика Алтай</v>
          </cell>
          <cell r="G1178">
            <v>0</v>
          </cell>
          <cell r="H1178">
            <v>0</v>
          </cell>
        </row>
        <row r="1179">
          <cell r="C1179" t="str">
            <v>"Чуйский тракт"593</v>
          </cell>
          <cell r="D1179" t="str">
            <v>Кузнецкий</v>
          </cell>
          <cell r="E1179" t="str">
            <v>Участок дороги</v>
          </cell>
          <cell r="F1179" t="str">
            <v>Республика Алтай</v>
          </cell>
          <cell r="G1179">
            <v>0</v>
          </cell>
          <cell r="H1179">
            <v>0</v>
          </cell>
        </row>
        <row r="1180">
          <cell r="C1180" t="str">
            <v>"Чуйский тракт"610</v>
          </cell>
          <cell r="D1180" t="str">
            <v>Кузнецкий</v>
          </cell>
          <cell r="E1180" t="str">
            <v>Участок дороги</v>
          </cell>
          <cell r="F1180" t="str">
            <v>Республика Алтай</v>
          </cell>
          <cell r="G1180">
            <v>0</v>
          </cell>
          <cell r="H1180">
            <v>0</v>
          </cell>
        </row>
        <row r="1181">
          <cell r="C1181" t="str">
            <v>"Чуйский тракт"634</v>
          </cell>
          <cell r="D1181" t="str">
            <v>Кузнецкий</v>
          </cell>
          <cell r="E1181" t="str">
            <v>Участок дороги</v>
          </cell>
          <cell r="F1181" t="str">
            <v>Республика Алтай</v>
          </cell>
          <cell r="G1181">
            <v>0</v>
          </cell>
          <cell r="H1181">
            <v>0</v>
          </cell>
        </row>
        <row r="1182">
          <cell r="C1182" t="str">
            <v>"Чуйский тракт"670</v>
          </cell>
          <cell r="D1182" t="str">
            <v>Кузнецкий</v>
          </cell>
          <cell r="E1182" t="str">
            <v>Участок дороги</v>
          </cell>
          <cell r="F1182" t="str">
            <v>Республика Алтай</v>
          </cell>
          <cell r="G1182">
            <v>0</v>
          </cell>
          <cell r="H1182">
            <v>0</v>
          </cell>
        </row>
        <row r="1183">
          <cell r="C1183" t="str">
            <v>"Чуйский тракт"732</v>
          </cell>
          <cell r="D1183" t="str">
            <v>Кузнецкий</v>
          </cell>
          <cell r="E1183" t="str">
            <v>Участок дороги</v>
          </cell>
          <cell r="F1183" t="str">
            <v>Республика Алтай</v>
          </cell>
          <cell r="G1183">
            <v>0</v>
          </cell>
          <cell r="H1183">
            <v>0</v>
          </cell>
        </row>
        <row r="1184">
          <cell r="C1184" t="str">
            <v>"Чуйский тракт"766</v>
          </cell>
          <cell r="D1184" t="str">
            <v>Кузнецкий</v>
          </cell>
          <cell r="E1184" t="str">
            <v>Участок дороги</v>
          </cell>
          <cell r="F1184" t="str">
            <v>Республика Алтай</v>
          </cell>
          <cell r="G1184">
            <v>0</v>
          </cell>
          <cell r="H1184">
            <v>0</v>
          </cell>
        </row>
        <row r="1185">
          <cell r="C1185" t="str">
            <v>"Чуйский тракт"831</v>
          </cell>
          <cell r="D1185" t="str">
            <v>Кузнецкий</v>
          </cell>
          <cell r="E1185" t="str">
            <v>Участок дороги</v>
          </cell>
          <cell r="F1185" t="str">
            <v>Республика Алтай</v>
          </cell>
          <cell r="G1185">
            <v>0</v>
          </cell>
          <cell r="H1185">
            <v>0</v>
          </cell>
        </row>
        <row r="1186">
          <cell r="C1186" t="str">
            <v>"Чуйский тракт"854</v>
          </cell>
          <cell r="D1186" t="str">
            <v>Кузнецкий</v>
          </cell>
          <cell r="E1186" t="str">
            <v>Участок дороги</v>
          </cell>
          <cell r="F1186" t="str">
            <v>Республика Алтай</v>
          </cell>
          <cell r="G1186">
            <v>0</v>
          </cell>
          <cell r="H1186">
            <v>0</v>
          </cell>
        </row>
        <row r="1187">
          <cell r="C1187" t="str">
            <v>"Чуйский тракт"1005</v>
          </cell>
          <cell r="D1187" t="str">
            <v>Кузнецкий</v>
          </cell>
          <cell r="E1187" t="str">
            <v>Участок дороги</v>
          </cell>
          <cell r="F1187" t="str">
            <v>Республика Алтай</v>
          </cell>
          <cell r="G1187">
            <v>0</v>
          </cell>
          <cell r="H1187">
            <v>0</v>
          </cell>
        </row>
        <row r="1188">
          <cell r="C1188" t="str">
            <v>"Чуйский тракт" под. к г. Барнаул0</v>
          </cell>
          <cell r="D1188" t="str">
            <v>Кузнецкий</v>
          </cell>
          <cell r="E1188" t="str">
            <v>Участок дороги</v>
          </cell>
          <cell r="F1188" t="str">
            <v>Алтайский край</v>
          </cell>
          <cell r="G1188">
            <v>0</v>
          </cell>
          <cell r="H1188">
            <v>0</v>
          </cell>
        </row>
        <row r="1189">
          <cell r="C1189" t="str">
            <v>Самара-Б. Черниговка-Казахстан0</v>
          </cell>
          <cell r="D1189" t="str">
            <v>Приволжский</v>
          </cell>
          <cell r="E1189" t="str">
            <v>Участок дороги</v>
          </cell>
          <cell r="F1189" t="str">
            <v>Самарская область</v>
          </cell>
          <cell r="G1189">
            <v>0</v>
          </cell>
          <cell r="H1189">
            <v>0</v>
          </cell>
        </row>
        <row r="1190">
          <cell r="C1190" t="str">
            <v>Самара-Б. Черниговка-Казахстан91</v>
          </cell>
          <cell r="D1190" t="str">
            <v>Приволжский</v>
          </cell>
          <cell r="E1190" t="str">
            <v>Участок дороги</v>
          </cell>
          <cell r="F1190" t="str">
            <v>Самарская область</v>
          </cell>
          <cell r="G1190">
            <v>0</v>
          </cell>
          <cell r="H1190">
            <v>0</v>
          </cell>
        </row>
        <row r="1191">
          <cell r="C1191" t="str">
            <v>Самара-Б. Черниговка-Казахстан131</v>
          </cell>
          <cell r="D1191" t="str">
            <v>Приволжский</v>
          </cell>
          <cell r="E1191" t="str">
            <v>Участок дороги</v>
          </cell>
          <cell r="F1191" t="str">
            <v>Самарская область</v>
          </cell>
          <cell r="G1191">
            <v>0</v>
          </cell>
          <cell r="H1191">
            <v>0</v>
          </cell>
        </row>
        <row r="1192">
          <cell r="C1192" t="str">
            <v>Оренбург - Илек - гр. с Казахстаном0</v>
          </cell>
          <cell r="D1192" t="str">
            <v>Приволжский</v>
          </cell>
          <cell r="E1192" t="str">
            <v>Участок дороги</v>
          </cell>
          <cell r="F1192" t="str">
            <v>Оренбургская область</v>
          </cell>
          <cell r="G1192">
            <v>0</v>
          </cell>
          <cell r="H1192">
            <v>0</v>
          </cell>
        </row>
        <row r="1193">
          <cell r="C1193" t="str">
            <v>Оренбург - Илек - гр. с Казахстаном122</v>
          </cell>
          <cell r="D1193" t="str">
            <v>Приволжский</v>
          </cell>
          <cell r="E1193" t="str">
            <v>Участок дороги</v>
          </cell>
          <cell r="F1193" t="str">
            <v>Оренбургская область</v>
          </cell>
          <cell r="G1193">
            <v>0</v>
          </cell>
          <cell r="H1193">
            <v>0</v>
          </cell>
        </row>
        <row r="1194">
          <cell r="C1194" t="str">
            <v>Владикавказ - гр. Грузии0</v>
          </cell>
          <cell r="D1194" t="str">
            <v>Южный</v>
          </cell>
          <cell r="E1194" t="str">
            <v>Участок дороги</v>
          </cell>
          <cell r="F1194" t="str">
            <v>Республика Северная Осетия-Алания</v>
          </cell>
          <cell r="G1194">
            <v>0</v>
          </cell>
          <cell r="H1194">
            <v>0</v>
          </cell>
        </row>
        <row r="1195">
          <cell r="C1195" t="str">
            <v>Владикавказ - гр. Грузии12</v>
          </cell>
          <cell r="D1195" t="str">
            <v>Южный</v>
          </cell>
          <cell r="E1195" t="str">
            <v>Участок дороги</v>
          </cell>
          <cell r="F1195" t="str">
            <v>Республика Северная Осетия-Алания</v>
          </cell>
          <cell r="G1195">
            <v>0</v>
          </cell>
          <cell r="H1195">
            <v>0</v>
          </cell>
        </row>
        <row r="1196">
          <cell r="C1196" t="str">
            <v>Владикавказ - гр. Грузии27</v>
          </cell>
          <cell r="D1196" t="str">
            <v>Южный</v>
          </cell>
          <cell r="E1196" t="str">
            <v>Участок дороги</v>
          </cell>
          <cell r="F1196" t="str">
            <v>Республика Северная Осетия-Алания</v>
          </cell>
          <cell r="G1196">
            <v>0</v>
          </cell>
          <cell r="H1196">
            <v>0</v>
          </cell>
        </row>
        <row r="1197">
          <cell r="C1197" t="str">
            <v>Владикавказ - гр. Грузии187</v>
          </cell>
          <cell r="D1197" t="str">
            <v>Южный</v>
          </cell>
          <cell r="E1197" t="str">
            <v>Участок дороги</v>
          </cell>
          <cell r="F1197" t="str">
            <v>Республика Северная Осетия-Алания</v>
          </cell>
          <cell r="G1197">
            <v>0</v>
          </cell>
          <cell r="H1197">
            <v>0</v>
          </cell>
        </row>
        <row r="1198">
          <cell r="C1198" t="str">
            <v>Владикавказ - гр. Грузии228</v>
          </cell>
          <cell r="D1198" t="str">
            <v>Южный</v>
          </cell>
          <cell r="E1198" t="str">
            <v>Участок дороги</v>
          </cell>
          <cell r="F1198" t="str">
            <v>Республика Северная Осетия-Алания</v>
          </cell>
          <cell r="G1198">
            <v>0</v>
          </cell>
          <cell r="H1198">
            <v>0</v>
          </cell>
        </row>
        <row r="1199">
          <cell r="C1199" t="str">
            <v>Уссури"0</v>
          </cell>
          <cell r="D1199" t="str">
            <v>Приморский</v>
          </cell>
          <cell r="E1199" t="str">
            <v>Участок дороги</v>
          </cell>
          <cell r="F1199" t="str">
            <v>Хабаровский край</v>
          </cell>
          <cell r="G1199">
            <v>0</v>
          </cell>
          <cell r="H1199">
            <v>0</v>
          </cell>
        </row>
        <row r="1200">
          <cell r="C1200" t="str">
            <v>Уссури"65</v>
          </cell>
          <cell r="D1200" t="str">
            <v>Приморский</v>
          </cell>
          <cell r="E1200" t="str">
            <v>Участок дороги</v>
          </cell>
          <cell r="F1200" t="str">
            <v>Хабаровский край</v>
          </cell>
          <cell r="G1200">
            <v>0</v>
          </cell>
          <cell r="H1200">
            <v>0</v>
          </cell>
        </row>
        <row r="1201">
          <cell r="C1201" t="str">
            <v>Уссури"125</v>
          </cell>
          <cell r="D1201" t="str">
            <v>Приморский</v>
          </cell>
          <cell r="E1201" t="str">
            <v>Участок дороги</v>
          </cell>
          <cell r="F1201" t="str">
            <v>Хабаровский край</v>
          </cell>
          <cell r="G1201">
            <v>0</v>
          </cell>
          <cell r="H1201">
            <v>0</v>
          </cell>
        </row>
        <row r="1202">
          <cell r="C1202" t="str">
            <v>Уссури"224</v>
          </cell>
          <cell r="D1202" t="str">
            <v>Приморский</v>
          </cell>
          <cell r="E1202" t="str">
            <v>Участок дороги</v>
          </cell>
          <cell r="F1202" t="str">
            <v>Хабаровский край</v>
          </cell>
          <cell r="G1202">
            <v>0</v>
          </cell>
          <cell r="H1202">
            <v>0</v>
          </cell>
        </row>
        <row r="1203">
          <cell r="C1203" t="str">
            <v>Уссури"275</v>
          </cell>
          <cell r="D1203" t="str">
            <v>Приморский</v>
          </cell>
          <cell r="E1203" t="str">
            <v>Участок дороги</v>
          </cell>
          <cell r="F1203" t="str">
            <v>Приморский край</v>
          </cell>
          <cell r="G1203">
            <v>0</v>
          </cell>
          <cell r="H1203">
            <v>0</v>
          </cell>
        </row>
        <row r="1204">
          <cell r="C1204" t="str">
            <v>Уссури"354</v>
          </cell>
          <cell r="D1204" t="str">
            <v>Приморский</v>
          </cell>
          <cell r="E1204" t="str">
            <v>Участок дороги</v>
          </cell>
          <cell r="F1204" t="str">
            <v>Приморский край</v>
          </cell>
          <cell r="G1204">
            <v>0</v>
          </cell>
          <cell r="H1204">
            <v>0</v>
          </cell>
        </row>
        <row r="1205">
          <cell r="C1205" t="str">
            <v>Уссури"414</v>
          </cell>
          <cell r="D1205" t="str">
            <v>Приморский</v>
          </cell>
          <cell r="E1205" t="str">
            <v>Участок дороги</v>
          </cell>
          <cell r="F1205" t="str">
            <v>Приморский край</v>
          </cell>
          <cell r="G1205">
            <v>0</v>
          </cell>
          <cell r="H1205">
            <v>0</v>
          </cell>
        </row>
        <row r="1206">
          <cell r="C1206" t="str">
            <v>Уссури"464</v>
          </cell>
          <cell r="D1206" t="str">
            <v>Приморский</v>
          </cell>
          <cell r="E1206" t="str">
            <v>Участок дороги</v>
          </cell>
          <cell r="F1206" t="str">
            <v>Приморский край</v>
          </cell>
          <cell r="G1206">
            <v>0</v>
          </cell>
          <cell r="H1206">
            <v>0</v>
          </cell>
        </row>
        <row r="1207">
          <cell r="C1207" t="str">
            <v>Уссури"547</v>
          </cell>
          <cell r="D1207" t="str">
            <v>Приморский</v>
          </cell>
          <cell r="E1207" t="str">
            <v>Участок дороги</v>
          </cell>
          <cell r="F1207" t="str">
            <v>Приморский край</v>
          </cell>
          <cell r="G1207">
            <v>0</v>
          </cell>
          <cell r="H1207">
            <v>0</v>
          </cell>
        </row>
        <row r="1208">
          <cell r="C1208" t="str">
            <v>Уссури"586</v>
          </cell>
          <cell r="D1208" t="str">
            <v>Приморский</v>
          </cell>
          <cell r="E1208" t="str">
            <v>Участок дороги</v>
          </cell>
          <cell r="F1208" t="str">
            <v>Приморский край</v>
          </cell>
          <cell r="G1208">
            <v>0</v>
          </cell>
          <cell r="H1208">
            <v>0</v>
          </cell>
        </row>
        <row r="1209">
          <cell r="C1209" t="str">
            <v>Уссури"661</v>
          </cell>
          <cell r="D1209" t="str">
            <v>Приморский</v>
          </cell>
          <cell r="E1209" t="str">
            <v>Участок дороги</v>
          </cell>
          <cell r="F1209" t="str">
            <v>Приморский край</v>
          </cell>
          <cell r="G1209">
            <v>0</v>
          </cell>
          <cell r="H1209">
            <v>0</v>
          </cell>
        </row>
        <row r="1210">
          <cell r="C1210" t="str">
            <v>Уссури"679</v>
          </cell>
          <cell r="D1210" t="str">
            <v>Приморский</v>
          </cell>
          <cell r="E1210" t="str">
            <v>Участок дороги</v>
          </cell>
          <cell r="F1210" t="str">
            <v>Приморский край</v>
          </cell>
          <cell r="G1210">
            <v>0</v>
          </cell>
          <cell r="H1210">
            <v>0</v>
          </cell>
        </row>
        <row r="1211">
          <cell r="C1211" t="str">
            <v>Уссури"719</v>
          </cell>
          <cell r="D1211" t="str">
            <v>Приморский</v>
          </cell>
          <cell r="E1211" t="str">
            <v>Участок дороги</v>
          </cell>
          <cell r="F1211" t="str">
            <v>Приморский край</v>
          </cell>
          <cell r="G1211">
            <v>0</v>
          </cell>
          <cell r="H1211">
            <v>0</v>
          </cell>
        </row>
        <row r="1212">
          <cell r="C1212" t="str">
            <v>Уссури"759</v>
          </cell>
          <cell r="D1212" t="str">
            <v>Приморский</v>
          </cell>
          <cell r="E1212" t="str">
            <v>Участок дороги</v>
          </cell>
          <cell r="F1212" t="str">
            <v>Приморский край</v>
          </cell>
          <cell r="G1212">
            <v>0</v>
          </cell>
          <cell r="H1212">
            <v>0</v>
          </cell>
        </row>
        <row r="1213">
          <cell r="C1213" t="str">
            <v>Прохладное-Эльбрус0</v>
          </cell>
          <cell r="D1213" t="str">
            <v>Южный</v>
          </cell>
          <cell r="E1213" t="str">
            <v>Участок дороги</v>
          </cell>
          <cell r="F1213" t="str">
            <v>Кабардино-Балкарская Республика</v>
          </cell>
          <cell r="G1213">
            <v>0</v>
          </cell>
          <cell r="H1213">
            <v>0</v>
          </cell>
        </row>
        <row r="1214">
          <cell r="C1214" t="str">
            <v>Прохладное-Эльбрус61</v>
          </cell>
          <cell r="D1214" t="str">
            <v>Южный</v>
          </cell>
          <cell r="E1214" t="str">
            <v>Участок дороги</v>
          </cell>
          <cell r="F1214" t="str">
            <v>Кабардино-Балкарская Республика</v>
          </cell>
          <cell r="G1214">
            <v>0</v>
          </cell>
          <cell r="H1214">
            <v>0</v>
          </cell>
        </row>
        <row r="1215">
          <cell r="C1215" t="str">
            <v>"Енисей"0</v>
          </cell>
          <cell r="D1215" t="str">
            <v>Транссиб</v>
          </cell>
          <cell r="E1215" t="str">
            <v>Участок дороги</v>
          </cell>
          <cell r="F1215" t="str">
            <v>Красноярский край</v>
          </cell>
          <cell r="G1215">
            <v>0</v>
          </cell>
          <cell r="H1215">
            <v>0</v>
          </cell>
        </row>
        <row r="1216">
          <cell r="C1216" t="str">
            <v>"Енисей"35</v>
          </cell>
          <cell r="D1216" t="str">
            <v>Транссиб</v>
          </cell>
          <cell r="E1216" t="str">
            <v>Участок дороги</v>
          </cell>
          <cell r="F1216" t="str">
            <v>Красноярский край</v>
          </cell>
          <cell r="G1216">
            <v>0</v>
          </cell>
          <cell r="H1216">
            <v>0</v>
          </cell>
        </row>
        <row r="1217">
          <cell r="C1217" t="str">
            <v>"Енисей"145</v>
          </cell>
          <cell r="D1217" t="str">
            <v>Транссиб</v>
          </cell>
          <cell r="E1217" t="str">
            <v>Участок дороги</v>
          </cell>
          <cell r="F1217" t="str">
            <v>Красноярский край</v>
          </cell>
          <cell r="G1217">
            <v>0</v>
          </cell>
          <cell r="H1217">
            <v>0</v>
          </cell>
        </row>
        <row r="1218">
          <cell r="C1218" t="str">
            <v>"Енисей"226</v>
          </cell>
          <cell r="D1218" t="str">
            <v>Транссиб</v>
          </cell>
          <cell r="E1218" t="str">
            <v>Участок дороги</v>
          </cell>
          <cell r="F1218" t="str">
            <v>Красноярский край</v>
          </cell>
          <cell r="G1218">
            <v>0</v>
          </cell>
          <cell r="H1218">
            <v>0</v>
          </cell>
        </row>
        <row r="1219">
          <cell r="C1219" t="str">
            <v>"Енисей"310</v>
          </cell>
          <cell r="D1219" t="str">
            <v>Транссиб</v>
          </cell>
          <cell r="E1219" t="str">
            <v>Участок дороги</v>
          </cell>
          <cell r="F1219" t="str">
            <v>Республика Хакасия</v>
          </cell>
          <cell r="G1219">
            <v>0</v>
          </cell>
          <cell r="H1219">
            <v>0</v>
          </cell>
        </row>
        <row r="1220">
          <cell r="C1220" t="str">
            <v>"Енисей"373</v>
          </cell>
          <cell r="D1220" t="str">
            <v>Транссиб</v>
          </cell>
          <cell r="E1220" t="str">
            <v>Участок дороги</v>
          </cell>
          <cell r="F1220" t="str">
            <v>Республика Хакасия</v>
          </cell>
          <cell r="G1220">
            <v>0</v>
          </cell>
          <cell r="H1220">
            <v>0</v>
          </cell>
        </row>
        <row r="1221">
          <cell r="C1221" t="str">
            <v>"Енисей"391</v>
          </cell>
          <cell r="D1221" t="str">
            <v>Транссиб</v>
          </cell>
          <cell r="E1221" t="str">
            <v>Участок дороги</v>
          </cell>
          <cell r="F1221" t="str">
            <v>Республика Хакасия</v>
          </cell>
          <cell r="G1221">
            <v>0</v>
          </cell>
          <cell r="H1221">
            <v>0</v>
          </cell>
        </row>
        <row r="1222">
          <cell r="C1222" t="str">
            <v>"Енисей"418</v>
          </cell>
          <cell r="D1222" t="str">
            <v>Транссиб</v>
          </cell>
          <cell r="E1222" t="str">
            <v>Участок дороги</v>
          </cell>
          <cell r="F1222" t="str">
            <v>Республика Хакасия</v>
          </cell>
          <cell r="G1222">
            <v>0</v>
          </cell>
          <cell r="H1222">
            <v>0</v>
          </cell>
        </row>
        <row r="1223">
          <cell r="C1223" t="str">
            <v>"Енисей"468</v>
          </cell>
          <cell r="D1223" t="str">
            <v>Транссиб</v>
          </cell>
          <cell r="E1223" t="str">
            <v>Участок дороги</v>
          </cell>
          <cell r="F1223" t="str">
            <v>Республика Хакасия</v>
          </cell>
          <cell r="G1223">
            <v>0</v>
          </cell>
          <cell r="H1223">
            <v>0</v>
          </cell>
        </row>
        <row r="1224">
          <cell r="C1224" t="str">
            <v>"Енисей"496</v>
          </cell>
          <cell r="D1224" t="str">
            <v>Транссиб</v>
          </cell>
          <cell r="E1224" t="str">
            <v>Участок дороги</v>
          </cell>
          <cell r="F1224" t="str">
            <v>Красноярский край</v>
          </cell>
          <cell r="G1224">
            <v>0</v>
          </cell>
          <cell r="H1224">
            <v>0</v>
          </cell>
        </row>
        <row r="1225">
          <cell r="C1225" t="str">
            <v>"Енисей"764</v>
          </cell>
          <cell r="D1225" t="str">
            <v>Транссиб</v>
          </cell>
          <cell r="E1225" t="str">
            <v>Участок дороги</v>
          </cell>
          <cell r="F1225" t="str">
            <v>Республика Тыва</v>
          </cell>
          <cell r="G1225">
            <v>0</v>
          </cell>
          <cell r="H1225">
            <v>0</v>
          </cell>
        </row>
        <row r="1226">
          <cell r="C1226" t="str">
            <v>"Енисей"834</v>
          </cell>
          <cell r="D1226" t="str">
            <v>Транссиб</v>
          </cell>
          <cell r="E1226" t="str">
            <v>Участок дороги</v>
          </cell>
          <cell r="F1226" t="str">
            <v>Республика Тыва</v>
          </cell>
          <cell r="G1226">
            <v>0</v>
          </cell>
          <cell r="H1226">
            <v>0</v>
          </cell>
        </row>
        <row r="1227">
          <cell r="C1227" t="str">
            <v>"Енисей"932</v>
          </cell>
          <cell r="D1227" t="str">
            <v>Транссиб</v>
          </cell>
          <cell r="E1227" t="str">
            <v>Участок дороги</v>
          </cell>
          <cell r="F1227" t="str">
            <v>Республика Тыва</v>
          </cell>
          <cell r="G1227">
            <v>0</v>
          </cell>
          <cell r="H1227">
            <v>0</v>
          </cell>
        </row>
        <row r="1228">
          <cell r="C1228" t="str">
            <v>"Енисей"998</v>
          </cell>
          <cell r="D1228" t="str">
            <v>Транссиб</v>
          </cell>
          <cell r="E1228" t="str">
            <v>Участок дороги</v>
          </cell>
          <cell r="F1228" t="str">
            <v>Республика Тыва</v>
          </cell>
          <cell r="G1228">
            <v>0</v>
          </cell>
          <cell r="H1228">
            <v>0</v>
          </cell>
        </row>
        <row r="1229">
          <cell r="C1229" t="str">
            <v>"Енисей"1054</v>
          </cell>
          <cell r="D1229" t="str">
            <v>Транссиб</v>
          </cell>
          <cell r="E1229" t="str">
            <v>Участок дороги</v>
          </cell>
          <cell r="F1229" t="str">
            <v>Республика Тыва</v>
          </cell>
          <cell r="G1229">
            <v>0</v>
          </cell>
          <cell r="H1229">
            <v>0</v>
          </cell>
        </row>
        <row r="1230">
          <cell r="C1230" t="str">
            <v>Тюмень - Ханты-Мансийск0</v>
          </cell>
          <cell r="D1230" t="str">
            <v>Тюменский</v>
          </cell>
          <cell r="E1230" t="str">
            <v>Участок дороги</v>
          </cell>
          <cell r="F1230" t="str">
            <v>Тюменская область</v>
          </cell>
          <cell r="G1230">
            <v>0</v>
          </cell>
          <cell r="H1230">
            <v>0</v>
          </cell>
        </row>
        <row r="1231">
          <cell r="C1231" t="str">
            <v>Тюмень - Ханты-Мансийск106</v>
          </cell>
          <cell r="D1231" t="str">
            <v>Тюменский</v>
          </cell>
          <cell r="E1231" t="str">
            <v>Участок дороги</v>
          </cell>
          <cell r="F1231" t="str">
            <v>Тюменская область</v>
          </cell>
          <cell r="G1231">
            <v>0</v>
          </cell>
          <cell r="H1231">
            <v>0</v>
          </cell>
        </row>
        <row r="1232">
          <cell r="C1232" t="str">
            <v>Тюмень - Ханты-Мансийск237</v>
          </cell>
          <cell r="D1232" t="str">
            <v>Тюменский</v>
          </cell>
          <cell r="E1232" t="str">
            <v>Участок дороги</v>
          </cell>
          <cell r="F1232" t="str">
            <v>Тюменская область</v>
          </cell>
          <cell r="G1232">
            <v>0</v>
          </cell>
          <cell r="H1232">
            <v>0</v>
          </cell>
        </row>
        <row r="1233">
          <cell r="C1233" t="str">
            <v>Тюмень - Ханты-Мансийск372</v>
          </cell>
          <cell r="D1233" t="str">
            <v>Тюменский</v>
          </cell>
          <cell r="E1233" t="str">
            <v>Участок дороги</v>
          </cell>
          <cell r="F1233" t="str">
            <v>Тюменская область</v>
          </cell>
          <cell r="G1233">
            <v>0</v>
          </cell>
          <cell r="H1233">
            <v>0</v>
          </cell>
        </row>
        <row r="1234">
          <cell r="C1234" t="str">
            <v>Тюмень - Ханты-Мансийск534</v>
          </cell>
          <cell r="D1234" t="str">
            <v>Тюменский</v>
          </cell>
          <cell r="E1234" t="str">
            <v>Участок дороги</v>
          </cell>
          <cell r="F1234" t="str">
            <v>Ханты-Мансийский автономный округ - Югра</v>
          </cell>
          <cell r="G1234">
            <v>0</v>
          </cell>
          <cell r="H1234">
            <v>0</v>
          </cell>
        </row>
        <row r="1235">
          <cell r="C1235" t="str">
            <v>Тюмень - Ханты-Мансийск661</v>
          </cell>
          <cell r="D1235" t="str">
            <v>Тюменский</v>
          </cell>
          <cell r="E1235" t="str">
            <v>Участок дороги</v>
          </cell>
          <cell r="F1235" t="str">
            <v>Ханты-Мансийский автономный округ - Югра</v>
          </cell>
          <cell r="G1235">
            <v>0</v>
          </cell>
          <cell r="H1235">
            <v>0</v>
          </cell>
        </row>
        <row r="1236">
          <cell r="C1236" t="str">
            <v>Тюмень - Ханты-Мансийск711</v>
          </cell>
          <cell r="D1236" t="str">
            <v>Тюменский</v>
          </cell>
          <cell r="E1236" t="str">
            <v>Участок дороги</v>
          </cell>
          <cell r="F1236" t="str">
            <v>Ханты-Мансийский автономный округ - Югра</v>
          </cell>
          <cell r="G1236">
            <v>0</v>
          </cell>
          <cell r="H1236">
            <v>0</v>
          </cell>
        </row>
        <row r="1237">
          <cell r="C1237" t="str">
            <v>Тюмень - Ханты-Мансийск721</v>
          </cell>
          <cell r="D1237" t="str">
            <v>Тюменский</v>
          </cell>
          <cell r="E1237" t="str">
            <v>Участок дороги</v>
          </cell>
          <cell r="F1237" t="str">
            <v>Ханты-Мансийский автономный округ - Югра</v>
          </cell>
          <cell r="G1237">
            <v>0</v>
          </cell>
          <cell r="H1237">
            <v>0</v>
          </cell>
        </row>
        <row r="1238">
          <cell r="C1238" t="str">
            <v>Тюмень - Ханты-Мансийск771</v>
          </cell>
          <cell r="D1238" t="str">
            <v>Тюменский</v>
          </cell>
          <cell r="E1238" t="str">
            <v>Участок дороги</v>
          </cell>
          <cell r="F1238" t="str">
            <v>Ханты-Мансийский автономный округ - Югра</v>
          </cell>
          <cell r="G1238">
            <v>0</v>
          </cell>
          <cell r="H1238">
            <v>0</v>
          </cell>
        </row>
        <row r="1239">
          <cell r="C1239" t="str">
            <v>Тюмень - Ханты-Мансийск783</v>
          </cell>
          <cell r="D1239" t="str">
            <v>Тюменский</v>
          </cell>
          <cell r="E1239" t="str">
            <v>Участок дороги</v>
          </cell>
          <cell r="F1239" t="str">
            <v>Ханты-Мансийский автономный округ - Югра</v>
          </cell>
          <cell r="G1239">
            <v>0</v>
          </cell>
          <cell r="H1239">
            <v>0</v>
          </cell>
        </row>
        <row r="1240">
          <cell r="C1240" t="str">
            <v>Тюмень - Ханты-Мансийск789</v>
          </cell>
          <cell r="D1240" t="str">
            <v>Тюменский</v>
          </cell>
          <cell r="E1240" t="str">
            <v>Участок дороги</v>
          </cell>
          <cell r="F1240" t="str">
            <v>Ханты-Мансийский автономный округ - Югра</v>
          </cell>
          <cell r="G1240">
            <v>0</v>
          </cell>
          <cell r="H1240">
            <v>0</v>
          </cell>
        </row>
        <row r="1241">
          <cell r="C1241" t="str">
            <v>Тюмень - Ханты-Мансийск794</v>
          </cell>
          <cell r="D1241" t="str">
            <v>Тюменский</v>
          </cell>
          <cell r="E1241" t="str">
            <v>Участок дороги</v>
          </cell>
          <cell r="F1241" t="str">
            <v>Ханты-Мансийский автономный округ - Югра</v>
          </cell>
          <cell r="G1241">
            <v>0</v>
          </cell>
          <cell r="H1241">
            <v>0</v>
          </cell>
        </row>
        <row r="1242">
          <cell r="C1242" t="str">
            <v>Тюмень - Ханты-Мансийск829</v>
          </cell>
          <cell r="D1242" t="str">
            <v>Тюменский</v>
          </cell>
          <cell r="E1242" t="str">
            <v>Участок дороги</v>
          </cell>
          <cell r="F1242" t="str">
            <v>Ханты-Мансийский автономный округ - Югра</v>
          </cell>
          <cell r="G1242">
            <v>0</v>
          </cell>
          <cell r="H1242">
            <v>0</v>
          </cell>
        </row>
        <row r="1243">
          <cell r="C1243" t="str">
            <v>Омск - Черлак - гр. с Казахстаном0</v>
          </cell>
          <cell r="D1243" t="str">
            <v>Тюменский</v>
          </cell>
          <cell r="E1243" t="str">
            <v>Участок дороги</v>
          </cell>
          <cell r="F1243" t="str">
            <v>Омская область</v>
          </cell>
          <cell r="G1243">
            <v>0</v>
          </cell>
          <cell r="H1243">
            <v>0</v>
          </cell>
        </row>
        <row r="1244">
          <cell r="C1244" t="str">
            <v>Омск - Черлак - гр. с Казахстаном140</v>
          </cell>
          <cell r="D1244" t="str">
            <v>Тюменский</v>
          </cell>
          <cell r="E1244" t="str">
            <v>Участок дороги</v>
          </cell>
          <cell r="F1244" t="str">
            <v>Омская область</v>
          </cell>
          <cell r="G1244">
            <v>0</v>
          </cell>
          <cell r="H1244">
            <v>0</v>
          </cell>
        </row>
        <row r="1245">
          <cell r="C1245" t="str">
            <v>Южно-Сахалинск - Корсаков0</v>
          </cell>
          <cell r="D1245" t="str">
            <v>Сахалинский</v>
          </cell>
          <cell r="E1245" t="str">
            <v>Участок дороги</v>
          </cell>
          <cell r="F1245" t="str">
            <v>Сахалинская область</v>
          </cell>
          <cell r="G1245">
            <v>0</v>
          </cell>
          <cell r="H1245">
            <v>0</v>
          </cell>
        </row>
        <row r="1246">
          <cell r="C1246" t="str">
            <v>"Амур"0</v>
          </cell>
          <cell r="D1246" t="str">
            <v>Приморский</v>
          </cell>
          <cell r="E1246" t="str">
            <v>Участок дороги</v>
          </cell>
          <cell r="F1246" t="str">
            <v>Амурская область</v>
          </cell>
          <cell r="G1246">
            <v>0</v>
          </cell>
          <cell r="H1246">
            <v>0</v>
          </cell>
        </row>
        <row r="1247">
          <cell r="C1247" t="str">
            <v>"Амур"134</v>
          </cell>
          <cell r="D1247" t="str">
            <v>Приморский</v>
          </cell>
          <cell r="E1247" t="str">
            <v>Участок дороги</v>
          </cell>
          <cell r="F1247" t="str">
            <v>Амурская область</v>
          </cell>
          <cell r="G1247">
            <v>0</v>
          </cell>
          <cell r="H1247">
            <v>0</v>
          </cell>
        </row>
        <row r="1248">
          <cell r="C1248" t="str">
            <v>"Амур"193</v>
          </cell>
          <cell r="D1248" t="str">
            <v>Приморский</v>
          </cell>
          <cell r="E1248" t="str">
            <v>Участок дороги</v>
          </cell>
          <cell r="F1248" t="str">
            <v>Амурская область</v>
          </cell>
          <cell r="G1248">
            <v>0</v>
          </cell>
          <cell r="H1248">
            <v>0</v>
          </cell>
        </row>
        <row r="1249">
          <cell r="C1249" t="str">
            <v>"Амур"363</v>
          </cell>
          <cell r="D1249" t="str">
            <v>Приморский</v>
          </cell>
          <cell r="E1249" t="str">
            <v>Участок дороги</v>
          </cell>
          <cell r="F1249" t="str">
            <v>Амурская область</v>
          </cell>
          <cell r="G1249">
            <v>0</v>
          </cell>
          <cell r="H1249">
            <v>0</v>
          </cell>
        </row>
        <row r="1250">
          <cell r="C1250" t="str">
            <v>"Амур"483</v>
          </cell>
          <cell r="D1250" t="str">
            <v>Приморский</v>
          </cell>
          <cell r="E1250" t="str">
            <v>Участок дороги</v>
          </cell>
          <cell r="F1250" t="str">
            <v>Амурская область</v>
          </cell>
          <cell r="G1250">
            <v>0</v>
          </cell>
          <cell r="H1250">
            <v>0</v>
          </cell>
        </row>
        <row r="1251">
          <cell r="C1251" t="str">
            <v>"Амур"516</v>
          </cell>
          <cell r="D1251" t="str">
            <v>Приморский</v>
          </cell>
          <cell r="E1251" t="str">
            <v>Участок дороги</v>
          </cell>
          <cell r="F1251" t="str">
            <v>Амурская область</v>
          </cell>
          <cell r="G1251">
            <v>0</v>
          </cell>
          <cell r="H1251">
            <v>0</v>
          </cell>
        </row>
        <row r="1252">
          <cell r="C1252" t="str">
            <v>"Амур"540</v>
          </cell>
          <cell r="D1252" t="str">
            <v>Приморский</v>
          </cell>
          <cell r="E1252" t="str">
            <v>Участок дороги</v>
          </cell>
          <cell r="F1252" t="str">
            <v>Амурская область</v>
          </cell>
          <cell r="G1252">
            <v>0</v>
          </cell>
          <cell r="H1252">
            <v>0</v>
          </cell>
        </row>
        <row r="1253">
          <cell r="C1253" t="str">
            <v>"Амур"586</v>
          </cell>
          <cell r="D1253" t="str">
            <v>Приморский</v>
          </cell>
          <cell r="E1253" t="str">
            <v>Участок дороги</v>
          </cell>
          <cell r="F1253" t="str">
            <v>Амурская область</v>
          </cell>
          <cell r="G1253">
            <v>0</v>
          </cell>
          <cell r="H1253">
            <v>0</v>
          </cell>
        </row>
        <row r="1254">
          <cell r="C1254" t="str">
            <v>"Амур"619</v>
          </cell>
          <cell r="D1254" t="str">
            <v>Приморский</v>
          </cell>
          <cell r="E1254" t="str">
            <v>Участок дороги</v>
          </cell>
          <cell r="F1254" t="str">
            <v>Амурская область</v>
          </cell>
          <cell r="G1254">
            <v>0</v>
          </cell>
          <cell r="H1254">
            <v>0</v>
          </cell>
        </row>
        <row r="1255">
          <cell r="C1255" t="str">
            <v>"Амур"658</v>
          </cell>
          <cell r="D1255" t="str">
            <v>Приморский</v>
          </cell>
          <cell r="E1255" t="str">
            <v>Участок дороги</v>
          </cell>
          <cell r="F1255" t="str">
            <v>Амурская область</v>
          </cell>
          <cell r="G1255">
            <v>0</v>
          </cell>
          <cell r="H1255">
            <v>0</v>
          </cell>
        </row>
        <row r="1256">
          <cell r="C1256" t="str">
            <v>"Амур"697</v>
          </cell>
          <cell r="D1256" t="str">
            <v>Приморский</v>
          </cell>
          <cell r="E1256" t="str">
            <v>Участок дороги</v>
          </cell>
          <cell r="F1256" t="str">
            <v>Амурская область</v>
          </cell>
          <cell r="G1256">
            <v>0</v>
          </cell>
          <cell r="H1256">
            <v>0</v>
          </cell>
        </row>
        <row r="1257">
          <cell r="C1257" t="str">
            <v>"Амур"783</v>
          </cell>
          <cell r="D1257" t="str">
            <v>Приморский</v>
          </cell>
          <cell r="E1257" t="str">
            <v>Участок дороги</v>
          </cell>
          <cell r="F1257" t="str">
            <v>Еврейская автономная область</v>
          </cell>
          <cell r="G1257">
            <v>0</v>
          </cell>
          <cell r="H1257">
            <v>0</v>
          </cell>
        </row>
        <row r="1258">
          <cell r="C1258" t="str">
            <v>"Амур"893</v>
          </cell>
          <cell r="D1258" t="str">
            <v>Приморский</v>
          </cell>
          <cell r="E1258" t="str">
            <v>Участок дороги</v>
          </cell>
          <cell r="F1258" t="str">
            <v>Еврейская автономная область</v>
          </cell>
          <cell r="G1258">
            <v>0</v>
          </cell>
          <cell r="H1258">
            <v>0</v>
          </cell>
        </row>
        <row r="1259">
          <cell r="C1259" t="str">
            <v>"Амур"1038</v>
          </cell>
          <cell r="D1259" t="str">
            <v>Приморский</v>
          </cell>
          <cell r="E1259" t="str">
            <v>Участок дороги</v>
          </cell>
          <cell r="F1259" t="str">
            <v>Еврейская автономная область</v>
          </cell>
          <cell r="G1259">
            <v>0</v>
          </cell>
          <cell r="H1259">
            <v>0</v>
          </cell>
        </row>
        <row r="1260">
          <cell r="C1260" t="str">
            <v>"Амур"1113</v>
          </cell>
          <cell r="D1260" t="str">
            <v>Приморский</v>
          </cell>
          <cell r="E1260" t="str">
            <v>Участок дороги</v>
          </cell>
          <cell r="F1260" t="str">
            <v>Хабаровский край</v>
          </cell>
          <cell r="G1260">
            <v>0</v>
          </cell>
          <cell r="H1260">
            <v>0</v>
          </cell>
        </row>
        <row r="1261">
          <cell r="C1261" t="str">
            <v>"Амур" - под. к г. Благовещенск0</v>
          </cell>
          <cell r="D1261" t="str">
            <v>Приморский</v>
          </cell>
          <cell r="E1261" t="str">
            <v>Участок дороги</v>
          </cell>
          <cell r="F1261" t="str">
            <v>Амурская область</v>
          </cell>
          <cell r="G1261">
            <v>0</v>
          </cell>
          <cell r="H1261">
            <v>0</v>
          </cell>
        </row>
        <row r="1262">
          <cell r="C1262" t="str">
            <v>"Амур" - под. к г. Благовещенск75</v>
          </cell>
          <cell r="D1262" t="str">
            <v>Приморский</v>
          </cell>
          <cell r="E1262" t="str">
            <v>Участок дороги</v>
          </cell>
          <cell r="F1262" t="str">
            <v>Амурская область</v>
          </cell>
          <cell r="G1262">
            <v>0</v>
          </cell>
          <cell r="H1262">
            <v>0</v>
          </cell>
        </row>
        <row r="1263">
          <cell r="C1263" t="str">
            <v>Южно-Сахалинск - Холмск0</v>
          </cell>
          <cell r="D1263" t="str">
            <v>Сахалинский</v>
          </cell>
          <cell r="E1263" t="str">
            <v>Участок дороги</v>
          </cell>
          <cell r="F1263" t="str">
            <v>Сахалинская область</v>
          </cell>
          <cell r="G1263">
            <v>0</v>
          </cell>
          <cell r="H1263">
            <v>0</v>
          </cell>
        </row>
        <row r="1264">
          <cell r="C1264" t="str">
            <v>Южно-Сахалинск - Холмск49</v>
          </cell>
          <cell r="D1264" t="str">
            <v>Сахалинский</v>
          </cell>
          <cell r="E1264" t="str">
            <v>Участок дороги</v>
          </cell>
          <cell r="F1264" t="str">
            <v>Сахалинская область</v>
          </cell>
          <cell r="G1264">
            <v>0</v>
          </cell>
          <cell r="H1264">
            <v>0</v>
          </cell>
        </row>
        <row r="1265">
          <cell r="C1265" t="str">
            <v>Улан-Удэ - Кяхта - гр. с Монголией0</v>
          </cell>
          <cell r="D1265" t="str">
            <v>Транссиб</v>
          </cell>
          <cell r="E1265" t="str">
            <v>Участок дороги</v>
          </cell>
          <cell r="F1265" t="str">
            <v>Республика Бурятия</v>
          </cell>
          <cell r="G1265">
            <v>0</v>
          </cell>
          <cell r="H1265">
            <v>0</v>
          </cell>
        </row>
        <row r="1266">
          <cell r="C1266" t="str">
            <v>Улан-Удэ - Кяхта - гр. с Монголией25</v>
          </cell>
          <cell r="D1266" t="str">
            <v>Транссиб</v>
          </cell>
          <cell r="E1266" t="str">
            <v>Участок дороги</v>
          </cell>
          <cell r="F1266" t="str">
            <v>Республика Бурятия</v>
          </cell>
          <cell r="G1266">
            <v>0</v>
          </cell>
          <cell r="H1266">
            <v>0</v>
          </cell>
        </row>
        <row r="1267">
          <cell r="C1267" t="str">
            <v>Улан-Удэ - Кяхта - гр. с Монголией110</v>
          </cell>
          <cell r="D1267" t="str">
            <v>Транссиб</v>
          </cell>
          <cell r="E1267" t="str">
            <v>Участок дороги</v>
          </cell>
          <cell r="F1267" t="str">
            <v>Республика Бурятия</v>
          </cell>
          <cell r="G1267">
            <v>0</v>
          </cell>
          <cell r="H1267">
            <v>0</v>
          </cell>
        </row>
        <row r="1268">
          <cell r="C1268" t="str">
            <v>Иркутск - Усть-Ордынск0</v>
          </cell>
          <cell r="D1268" t="str">
            <v>Транссиб</v>
          </cell>
          <cell r="E1268" t="str">
            <v>Участок дороги</v>
          </cell>
          <cell r="F1268" t="str">
            <v>Иркутская область</v>
          </cell>
          <cell r="G1268">
            <v>0</v>
          </cell>
          <cell r="H1268">
            <v>0</v>
          </cell>
        </row>
        <row r="1269">
          <cell r="C1269" t="str">
            <v>Новая Чита-Невер0</v>
          </cell>
          <cell r="D1269" t="str">
            <v>Транссиб</v>
          </cell>
          <cell r="E1269" t="str">
            <v>Участок дороги</v>
          </cell>
          <cell r="F1269" t="str">
            <v>Забайкальский край</v>
          </cell>
          <cell r="G1269">
            <v>0</v>
          </cell>
          <cell r="H1269">
            <v>0</v>
          </cell>
        </row>
        <row r="1270">
          <cell r="C1270" t="str">
            <v>Новая Чита-Невер81</v>
          </cell>
          <cell r="D1270" t="str">
            <v>Транссиб</v>
          </cell>
          <cell r="E1270" t="str">
            <v>Участок дороги</v>
          </cell>
          <cell r="F1270" t="str">
            <v>Забайкальский край</v>
          </cell>
          <cell r="G1270">
            <v>0</v>
          </cell>
          <cell r="H1270">
            <v>0</v>
          </cell>
        </row>
        <row r="1271">
          <cell r="C1271" t="str">
            <v>Новая Чита-Невер225</v>
          </cell>
          <cell r="D1271" t="str">
            <v>Транссиб</v>
          </cell>
          <cell r="E1271" t="str">
            <v>Участок дороги</v>
          </cell>
          <cell r="F1271" t="str">
            <v>Забайкальский край</v>
          </cell>
          <cell r="G1271">
            <v>0</v>
          </cell>
          <cell r="H1271">
            <v>0</v>
          </cell>
        </row>
        <row r="1272">
          <cell r="C1272" t="str">
            <v>Новая Чита-Невер265</v>
          </cell>
          <cell r="D1272" t="str">
            <v>Транссиб</v>
          </cell>
          <cell r="E1272" t="str">
            <v>Участок дороги</v>
          </cell>
          <cell r="F1272" t="str">
            <v>Забайкальский край</v>
          </cell>
          <cell r="G1272">
            <v>0</v>
          </cell>
          <cell r="H1272">
            <v>0</v>
          </cell>
        </row>
        <row r="1273">
          <cell r="C1273" t="str">
            <v>Новая Чита-Невер357</v>
          </cell>
          <cell r="D1273" t="str">
            <v>Транссиб</v>
          </cell>
          <cell r="E1273" t="str">
            <v>Участок дороги</v>
          </cell>
          <cell r="F1273" t="str">
            <v>Забайкальский край</v>
          </cell>
          <cell r="G1273">
            <v>0</v>
          </cell>
          <cell r="H1273">
            <v>0</v>
          </cell>
        </row>
        <row r="1274">
          <cell r="C1274" t="str">
            <v>Новая Чита-Невер598</v>
          </cell>
          <cell r="D1274" t="str">
            <v>Транссиб</v>
          </cell>
          <cell r="E1274" t="str">
            <v>Участок дороги</v>
          </cell>
          <cell r="F1274" t="str">
            <v>Забайкальский край</v>
          </cell>
          <cell r="G1274">
            <v>0</v>
          </cell>
          <cell r="H1274">
            <v>0</v>
          </cell>
        </row>
        <row r="1275">
          <cell r="C1275" t="str">
            <v>Чита - Забайкальск - гр. с Китаем0</v>
          </cell>
          <cell r="D1275" t="str">
            <v>Транссиб</v>
          </cell>
          <cell r="E1275" t="str">
            <v>Участок дороги</v>
          </cell>
          <cell r="F1275" t="str">
            <v>Забайкальский край</v>
          </cell>
          <cell r="G1275">
            <v>0</v>
          </cell>
          <cell r="H1275">
            <v>0</v>
          </cell>
        </row>
        <row r="1276">
          <cell r="C1276" t="str">
            <v>Чита - Забайкальск - гр. с Китаем64</v>
          </cell>
          <cell r="D1276" t="str">
            <v>Транссиб</v>
          </cell>
          <cell r="E1276" t="str">
            <v>Участок дороги</v>
          </cell>
          <cell r="F1276" t="str">
            <v>Забайкальский край</v>
          </cell>
          <cell r="G1276">
            <v>0</v>
          </cell>
          <cell r="H1276">
            <v>0</v>
          </cell>
        </row>
        <row r="1277">
          <cell r="C1277" t="str">
            <v>Чита - Забайкальск - гр. с Китаем163</v>
          </cell>
          <cell r="D1277" t="str">
            <v>Транссиб</v>
          </cell>
          <cell r="E1277" t="str">
            <v>Участок дороги</v>
          </cell>
          <cell r="F1277" t="str">
            <v>Забайкальский край</v>
          </cell>
          <cell r="G1277">
            <v>0</v>
          </cell>
          <cell r="H1277">
            <v>0</v>
          </cell>
        </row>
        <row r="1278">
          <cell r="C1278" t="str">
            <v>Чита - Забайкальск - гр. с Китаем198</v>
          </cell>
          <cell r="D1278" t="str">
            <v>Транссиб</v>
          </cell>
          <cell r="E1278" t="str">
            <v>Участок дороги</v>
          </cell>
          <cell r="F1278" t="str">
            <v>Забайкальский край</v>
          </cell>
          <cell r="G1278">
            <v>0</v>
          </cell>
          <cell r="H1278">
            <v>0</v>
          </cell>
        </row>
        <row r="1279">
          <cell r="C1279" t="str">
            <v>Чита - Забайкальск - гр. с Китаем260</v>
          </cell>
          <cell r="D1279" t="str">
            <v>Транссиб</v>
          </cell>
          <cell r="E1279" t="str">
            <v>Участок дороги</v>
          </cell>
          <cell r="F1279" t="str">
            <v>Забайкальский край</v>
          </cell>
          <cell r="G1279">
            <v>0</v>
          </cell>
          <cell r="H1279">
            <v>0</v>
          </cell>
        </row>
        <row r="1280">
          <cell r="C1280" t="str">
            <v>Чита - Забайкальск - гр. с Китаем387</v>
          </cell>
          <cell r="D1280" t="str">
            <v>Транссиб</v>
          </cell>
          <cell r="E1280" t="str">
            <v>Участок дороги</v>
          </cell>
          <cell r="F1280" t="str">
            <v>Забайкальский край</v>
          </cell>
          <cell r="G1280">
            <v>0</v>
          </cell>
          <cell r="H1280">
            <v>0</v>
          </cell>
        </row>
        <row r="1281">
          <cell r="C1281" t="str">
            <v>Обход Деденево0</v>
          </cell>
          <cell r="D1281" t="str">
            <v>Центральный</v>
          </cell>
          <cell r="E1281" t="str">
            <v>Участок дороги</v>
          </cell>
          <cell r="F1281" t="str">
            <v>Московская область</v>
          </cell>
          <cell r="G1281">
            <v>0</v>
          </cell>
          <cell r="H1281">
            <v>0</v>
          </cell>
        </row>
        <row r="1282">
          <cell r="C1282" t="str">
            <v>Обход Деденево14</v>
          </cell>
          <cell r="D1282" t="str">
            <v>Центральный</v>
          </cell>
          <cell r="E1282" t="str">
            <v>Участок дороги</v>
          </cell>
          <cell r="F1282" t="str">
            <v>Московская область</v>
          </cell>
          <cell r="G1282">
            <v>0</v>
          </cell>
          <cell r="H1282">
            <v>0</v>
          </cell>
        </row>
        <row r="1283">
          <cell r="C1283" t="str">
            <v>"Лена"0</v>
          </cell>
          <cell r="D1283" t="str">
            <v>Приморский</v>
          </cell>
          <cell r="E1283" t="str">
            <v>Участок дороги</v>
          </cell>
          <cell r="F1283" t="str">
            <v>Амурская область</v>
          </cell>
          <cell r="G1283">
            <v>0</v>
          </cell>
          <cell r="H1283">
            <v>0</v>
          </cell>
        </row>
        <row r="1284">
          <cell r="C1284" t="str">
            <v>"Лена"187</v>
          </cell>
          <cell r="D1284" t="str">
            <v>Приморский</v>
          </cell>
          <cell r="E1284" t="str">
            <v>Участок дороги</v>
          </cell>
          <cell r="F1284" t="str">
            <v>Амурская область</v>
          </cell>
          <cell r="G1284">
            <v>0</v>
          </cell>
          <cell r="H1284">
            <v>0</v>
          </cell>
        </row>
        <row r="1285">
          <cell r="C1285" t="str">
            <v>"Лена"372</v>
          </cell>
          <cell r="D1285" t="str">
            <v>Якутия уголь</v>
          </cell>
          <cell r="E1285" t="str">
            <v>Участок дороги</v>
          </cell>
          <cell r="F1285" t="str">
            <v>Республика Саха (Якутия)</v>
          </cell>
          <cell r="G1285">
            <v>0</v>
          </cell>
          <cell r="H1285">
            <v>0</v>
          </cell>
        </row>
        <row r="1286">
          <cell r="C1286" t="str">
            <v>"Лена"652</v>
          </cell>
          <cell r="D1286" t="str">
            <v>Якутия уголь</v>
          </cell>
          <cell r="E1286" t="str">
            <v>Участок дороги</v>
          </cell>
          <cell r="F1286" t="str">
            <v>Республика Саха (Якутия)</v>
          </cell>
          <cell r="G1286">
            <v>0</v>
          </cell>
          <cell r="H1286">
            <v>0</v>
          </cell>
        </row>
        <row r="1287">
          <cell r="C1287" t="str">
            <v>"Лена"731</v>
          </cell>
          <cell r="D1287" t="str">
            <v>Якутия уголь</v>
          </cell>
          <cell r="E1287" t="str">
            <v>Участок дороги</v>
          </cell>
          <cell r="F1287" t="str">
            <v>Республика Саха (Якутия)</v>
          </cell>
          <cell r="G1287">
            <v>0</v>
          </cell>
          <cell r="H1287">
            <v>0</v>
          </cell>
        </row>
        <row r="1288">
          <cell r="C1288" t="str">
            <v>"Лена"1191</v>
          </cell>
          <cell r="D1288" t="str">
            <v>Якутия уголь</v>
          </cell>
          <cell r="E1288" t="str">
            <v>Участок дороги</v>
          </cell>
          <cell r="F1288" t="str">
            <v>Республика Саха (Якутия)</v>
          </cell>
          <cell r="G1288">
            <v>0</v>
          </cell>
          <cell r="H1288">
            <v>0</v>
          </cell>
        </row>
        <row r="1289">
          <cell r="C1289" t="str">
            <v>"Колыма"0</v>
          </cell>
          <cell r="D1289" t="str">
            <v>Якутия уголь</v>
          </cell>
          <cell r="E1289" t="str">
            <v>Участок дороги</v>
          </cell>
          <cell r="F1289" t="str">
            <v>Республика Саха (Якутия)</v>
          </cell>
          <cell r="G1289">
            <v>0</v>
          </cell>
          <cell r="H1289">
            <v>0</v>
          </cell>
        </row>
        <row r="1290">
          <cell r="C1290" t="str">
            <v>"Колыма"58</v>
          </cell>
          <cell r="D1290" t="str">
            <v>Якутия уголь</v>
          </cell>
          <cell r="E1290" t="str">
            <v>Участок дороги</v>
          </cell>
          <cell r="F1290" t="str">
            <v>Республика Саха (Якутия)</v>
          </cell>
          <cell r="G1290">
            <v>0</v>
          </cell>
          <cell r="H1290">
            <v>0</v>
          </cell>
        </row>
        <row r="1291">
          <cell r="C1291" t="str">
            <v>"Колыма"160</v>
          </cell>
          <cell r="D1291" t="str">
            <v>Якутия уголь</v>
          </cell>
          <cell r="E1291" t="str">
            <v>Участок дороги</v>
          </cell>
          <cell r="F1291" t="str">
            <v>Республика Саха (Якутия)</v>
          </cell>
          <cell r="G1291">
            <v>0</v>
          </cell>
          <cell r="H1291">
            <v>0</v>
          </cell>
        </row>
        <row r="1292">
          <cell r="C1292" t="str">
            <v>"Колыма"239</v>
          </cell>
          <cell r="D1292" t="str">
            <v>Якутия уголь</v>
          </cell>
          <cell r="E1292" t="str">
            <v>Участок дороги</v>
          </cell>
          <cell r="F1292" t="str">
            <v>Республика Саха (Якутия)</v>
          </cell>
          <cell r="G1292">
            <v>0</v>
          </cell>
          <cell r="H1292">
            <v>0</v>
          </cell>
        </row>
        <row r="1293">
          <cell r="C1293" t="str">
            <v>"Колыма"409</v>
          </cell>
          <cell r="D1293" t="str">
            <v>Якутия уголь</v>
          </cell>
          <cell r="E1293" t="str">
            <v>Участок дороги</v>
          </cell>
          <cell r="F1293" t="str">
            <v>Республика Саха (Якутия)</v>
          </cell>
          <cell r="G1293">
            <v>0</v>
          </cell>
          <cell r="H1293">
            <v>0</v>
          </cell>
        </row>
        <row r="1294">
          <cell r="C1294" t="str">
            <v>"Колыма"1114</v>
          </cell>
          <cell r="D1294">
            <v>0</v>
          </cell>
          <cell r="E1294" t="str">
            <v>Участок дороги</v>
          </cell>
          <cell r="F1294" t="str">
            <v>Магаданская область</v>
          </cell>
          <cell r="G1294">
            <v>0</v>
          </cell>
          <cell r="H1294">
            <v>0</v>
          </cell>
        </row>
        <row r="1295">
          <cell r="C1295" t="str">
            <v>"Колыма"1160</v>
          </cell>
          <cell r="D1295">
            <v>0</v>
          </cell>
          <cell r="E1295" t="str">
            <v>Участок дороги</v>
          </cell>
          <cell r="F1295" t="str">
            <v>Магаданская область</v>
          </cell>
          <cell r="G1295">
            <v>0</v>
          </cell>
          <cell r="H1295">
            <v>0</v>
          </cell>
        </row>
        <row r="1296">
          <cell r="C1296" t="str">
            <v>"Колыма"1455</v>
          </cell>
          <cell r="D1296">
            <v>0</v>
          </cell>
          <cell r="E1296" t="str">
            <v>Участок дороги</v>
          </cell>
          <cell r="F1296" t="str">
            <v>Магаданская область</v>
          </cell>
          <cell r="G1296">
            <v>0</v>
          </cell>
          <cell r="H1296">
            <v>0</v>
          </cell>
        </row>
        <row r="1297">
          <cell r="C1297" t="str">
            <v>"Колыма"1635</v>
          </cell>
          <cell r="D1297">
            <v>0</v>
          </cell>
          <cell r="E1297" t="str">
            <v>Участок дороги</v>
          </cell>
          <cell r="F1297" t="str">
            <v>Магаданская область</v>
          </cell>
          <cell r="G1297">
            <v>0</v>
          </cell>
          <cell r="H1297">
            <v>0</v>
          </cell>
        </row>
        <row r="1298">
          <cell r="C1298" t="str">
            <v>Порты Финского залива</v>
          </cell>
          <cell r="D1298" t="str">
            <v>Северо-Западный</v>
          </cell>
          <cell r="E1298" t="str">
            <v>Группа портов</v>
          </cell>
          <cell r="F1298" t="str">
            <v>Ленинградская область</v>
          </cell>
          <cell r="G1298">
            <v>0</v>
          </cell>
          <cell r="H1298">
            <v>0</v>
          </cell>
        </row>
        <row r="1299">
          <cell r="C1299" t="str">
            <v>Порт Калининград</v>
          </cell>
          <cell r="D1299" t="str">
            <v>Калининградский</v>
          </cell>
          <cell r="E1299" t="str">
            <v>Группа портов</v>
          </cell>
          <cell r="F1299" t="str">
            <v>Калининградская область</v>
          </cell>
          <cell r="G1299">
            <v>0</v>
          </cell>
          <cell r="H1299">
            <v>0</v>
          </cell>
        </row>
        <row r="1300">
          <cell r="C1300" t="str">
            <v>Порты Черного моря</v>
          </cell>
          <cell r="D1300" t="str">
            <v>Южный</v>
          </cell>
          <cell r="E1300" t="str">
            <v>Группа портов</v>
          </cell>
          <cell r="F1300" t="str">
            <v>Краснодарский край</v>
          </cell>
          <cell r="G1300">
            <v>0</v>
          </cell>
          <cell r="H1300">
            <v>0</v>
          </cell>
        </row>
        <row r="1301">
          <cell r="C1301" t="str">
            <v>Порты Азовского моря</v>
          </cell>
          <cell r="D1301" t="str">
            <v>Южный</v>
          </cell>
          <cell r="E1301" t="str">
            <v>Группа портов</v>
          </cell>
          <cell r="F1301" t="str">
            <v>Ростовская область</v>
          </cell>
          <cell r="G1301">
            <v>0</v>
          </cell>
          <cell r="H1301">
            <v>0</v>
          </cell>
        </row>
        <row r="1302">
          <cell r="C1302" t="str">
            <v>Порты Приморского края</v>
          </cell>
          <cell r="D1302" t="str">
            <v>Приморский</v>
          </cell>
          <cell r="E1302" t="str">
            <v>Группа портов</v>
          </cell>
          <cell r="F1302" t="str">
            <v>Приморский край</v>
          </cell>
          <cell r="G1302">
            <v>0</v>
          </cell>
          <cell r="H1302">
            <v>0</v>
          </cell>
        </row>
        <row r="1303">
          <cell r="C1303" t="str">
            <v>Порты Хабаровского края</v>
          </cell>
          <cell r="D1303" t="str">
            <v>Приморский</v>
          </cell>
          <cell r="E1303" t="str">
            <v>Группа портов</v>
          </cell>
          <cell r="F1303" t="str">
            <v>Хабаровский край</v>
          </cell>
          <cell r="G1303">
            <v>0</v>
          </cell>
          <cell r="H1303">
            <v>0</v>
          </cell>
        </row>
        <row r="1304">
          <cell r="C1304" t="str">
            <v>Порт Мурманск</v>
          </cell>
          <cell r="D1304" t="str">
            <v>Северо-Западный</v>
          </cell>
          <cell r="E1304" t="str">
            <v>Группа портов</v>
          </cell>
          <cell r="F1304" t="str">
            <v>Мурманская область</v>
          </cell>
          <cell r="G1304">
            <v>0</v>
          </cell>
          <cell r="H1304">
            <v>0</v>
          </cell>
        </row>
        <row r="1305">
          <cell r="C1305" t="str">
            <v>Порт Архангельск</v>
          </cell>
          <cell r="D1305" t="str">
            <v>Северо-Западный</v>
          </cell>
          <cell r="E1305" t="str">
            <v>Группа портов</v>
          </cell>
          <cell r="F1305" t="str">
            <v>Архангельская область</v>
          </cell>
          <cell r="G1305">
            <v>0</v>
          </cell>
          <cell r="H1305">
            <v>0</v>
          </cell>
        </row>
        <row r="1306">
          <cell r="C1306" t="str">
            <v>Порты Сахалинской области</v>
          </cell>
          <cell r="D1306" t="str">
            <v>Сахалинский</v>
          </cell>
          <cell r="E1306" t="str">
            <v>Группа портов</v>
          </cell>
          <cell r="F1306" t="str">
            <v>Сахалинская область</v>
          </cell>
          <cell r="G1306">
            <v>0</v>
          </cell>
          <cell r="H1306">
            <v>0</v>
          </cell>
        </row>
        <row r="1307">
          <cell r="C1307" t="str">
            <v>ТЧЭ-7 Войновка</v>
          </cell>
          <cell r="D1307" t="str">
            <v>Тюменский</v>
          </cell>
          <cell r="E1307" t="str">
            <v>Депо</v>
          </cell>
          <cell r="F1307" t="str">
            <v>Тюменская область</v>
          </cell>
          <cell r="G1307">
            <v>0</v>
          </cell>
          <cell r="H1307">
            <v>0</v>
          </cell>
        </row>
        <row r="1308">
          <cell r="C1308" t="str">
            <v>ТЧЭ-13 Егоршино</v>
          </cell>
          <cell r="D1308" t="str">
            <v>Тюменский</v>
          </cell>
          <cell r="E1308" t="str">
            <v>Депо</v>
          </cell>
          <cell r="F1308" t="str">
            <v>Свердловская область</v>
          </cell>
          <cell r="G1308">
            <v>0</v>
          </cell>
          <cell r="H1308">
            <v>0</v>
          </cell>
        </row>
        <row r="1309">
          <cell r="C1309" t="str">
            <v>ТЧЭ-12 Серов-Сортировочный</v>
          </cell>
          <cell r="D1309" t="str">
            <v>Тюменский</v>
          </cell>
          <cell r="E1309" t="str">
            <v>Депо</v>
          </cell>
          <cell r="F1309" t="str">
            <v>Свердловская область</v>
          </cell>
          <cell r="G1309">
            <v>0</v>
          </cell>
          <cell r="H1309">
            <v>0</v>
          </cell>
        </row>
        <row r="1310">
          <cell r="C1310" t="str">
            <v>ТЧЭ-18 Сургут</v>
          </cell>
          <cell r="D1310" t="str">
            <v>Тюменский</v>
          </cell>
          <cell r="E1310" t="str">
            <v>Депо</v>
          </cell>
          <cell r="F1310" t="str">
            <v>Ханты-Мансийский автономный округ - Югра</v>
          </cell>
          <cell r="G1310">
            <v>0</v>
          </cell>
          <cell r="H1310">
            <v>0</v>
          </cell>
        </row>
        <row r="1311">
          <cell r="C1311" t="str">
            <v>ТЧЭ-10 Чусовское</v>
          </cell>
          <cell r="D1311" t="str">
            <v>Приволжский</v>
          </cell>
          <cell r="E1311" t="str">
            <v>Депо</v>
          </cell>
          <cell r="F1311" t="str">
            <v>Пермский край</v>
          </cell>
          <cell r="G1311">
            <v>0</v>
          </cell>
          <cell r="H1311">
            <v>0</v>
          </cell>
        </row>
        <row r="1312">
          <cell r="C1312" t="str">
            <v>ТЧЭ-5 Cвердловск-Сорт.</v>
          </cell>
          <cell r="D1312" t="str">
            <v>Тюменский</v>
          </cell>
          <cell r="E1312" t="str">
            <v>Депо</v>
          </cell>
          <cell r="F1312" t="str">
            <v>Свердловская область</v>
          </cell>
          <cell r="G1312">
            <v>0</v>
          </cell>
          <cell r="H1312">
            <v>0</v>
          </cell>
        </row>
        <row r="1313">
          <cell r="C1313" t="str">
            <v>ТЧЭ-17 Пермь-Сорт.</v>
          </cell>
          <cell r="D1313" t="str">
            <v>Приволжский</v>
          </cell>
          <cell r="E1313" t="str">
            <v>Депо</v>
          </cell>
          <cell r="F1313" t="str">
            <v>Пермский край</v>
          </cell>
          <cell r="G1313">
            <v>0</v>
          </cell>
          <cell r="H1313">
            <v>0</v>
          </cell>
        </row>
        <row r="1314">
          <cell r="C1314" t="str">
            <v>ТЧЭ-6 Свердловск-Пасс.</v>
          </cell>
          <cell r="D1314" t="str">
            <v>Тюменский</v>
          </cell>
          <cell r="E1314" t="str">
            <v>Депо</v>
          </cell>
          <cell r="F1314" t="str">
            <v>Свердловская область</v>
          </cell>
          <cell r="G1314">
            <v>0</v>
          </cell>
          <cell r="H1314">
            <v>0</v>
          </cell>
        </row>
        <row r="1315">
          <cell r="C1315" t="str">
            <v>ТЧЭ-24 Воркута </v>
          </cell>
          <cell r="D1315" t="str">
            <v>Северный</v>
          </cell>
          <cell r="E1315" t="str">
            <v>Депо</v>
          </cell>
          <cell r="F1315" t="str">
            <v>Республика Коми</v>
          </cell>
          <cell r="G1315">
            <v>0</v>
          </cell>
          <cell r="H1315">
            <v>0</v>
          </cell>
        </row>
        <row r="1316">
          <cell r="C1316" t="str">
            <v>ТЧЭ-5 Иваново</v>
          </cell>
          <cell r="D1316" t="str">
            <v>Центральный</v>
          </cell>
          <cell r="E1316" t="str">
            <v>Депо</v>
          </cell>
          <cell r="F1316" t="str">
            <v>Ивановская область</v>
          </cell>
          <cell r="G1316">
            <v>0</v>
          </cell>
          <cell r="H1316">
            <v>0</v>
          </cell>
        </row>
        <row r="1317">
          <cell r="C1317" t="str">
            <v>ТЧЭ-15 Исакогорка </v>
          </cell>
          <cell r="D1317" t="str">
            <v>Северо-Западный</v>
          </cell>
          <cell r="E1317" t="str">
            <v>Депо</v>
          </cell>
          <cell r="F1317" t="str">
            <v>Архангельская область</v>
          </cell>
          <cell r="G1317">
            <v>0</v>
          </cell>
          <cell r="H1317">
            <v>0</v>
          </cell>
        </row>
        <row r="1318">
          <cell r="C1318" t="str">
            <v>ТЧЭ-19 Котлас</v>
          </cell>
          <cell r="D1318" t="str">
            <v>Северо-Западный</v>
          </cell>
          <cell r="E1318" t="str">
            <v>Депо</v>
          </cell>
          <cell r="F1318" t="str">
            <v>Архангельская область</v>
          </cell>
          <cell r="G1318">
            <v>0</v>
          </cell>
          <cell r="H1318">
            <v>0</v>
          </cell>
        </row>
        <row r="1319">
          <cell r="C1319" t="str">
            <v>ТЧЭ-11 Лоста [до 2009 года - Вологда]</v>
          </cell>
          <cell r="D1319" t="str">
            <v>Центральный</v>
          </cell>
          <cell r="E1319" t="str">
            <v>Депо</v>
          </cell>
          <cell r="F1319" t="str">
            <v>Вологодская область</v>
          </cell>
          <cell r="G1319">
            <v>0</v>
          </cell>
          <cell r="H1319">
            <v>0</v>
          </cell>
        </row>
        <row r="1320">
          <cell r="C1320" t="str">
            <v>ТЧЭ-13 Няндома</v>
          </cell>
          <cell r="D1320" t="str">
            <v>Северо-Западный</v>
          </cell>
          <cell r="E1320" t="str">
            <v>Депо</v>
          </cell>
          <cell r="F1320" t="str">
            <v>Архангельская область</v>
          </cell>
          <cell r="G1320">
            <v>0</v>
          </cell>
          <cell r="H1320">
            <v>0</v>
          </cell>
        </row>
        <row r="1321">
          <cell r="C1321" t="str">
            <v>ТЧЭ-22 Печора </v>
          </cell>
          <cell r="D1321" t="str">
            <v>Северный</v>
          </cell>
          <cell r="E1321" t="str">
            <v>Депо</v>
          </cell>
          <cell r="F1321" t="str">
            <v>Республика Коми</v>
          </cell>
          <cell r="G1321">
            <v>0</v>
          </cell>
          <cell r="H1321">
            <v>0</v>
          </cell>
        </row>
        <row r="1322">
          <cell r="C1322" t="str">
            <v>ТЧЭ-6 Буй</v>
          </cell>
          <cell r="D1322" t="str">
            <v>Центральный</v>
          </cell>
          <cell r="E1322" t="str">
            <v>Депо</v>
          </cell>
          <cell r="F1322" t="str">
            <v>Костромская область</v>
          </cell>
          <cell r="G1322">
            <v>0</v>
          </cell>
          <cell r="H1322">
            <v>0</v>
          </cell>
        </row>
        <row r="1323">
          <cell r="C1323" t="str">
            <v>ТЧЭ-21 Сосногорск </v>
          </cell>
          <cell r="D1323" t="str">
            <v>Северный</v>
          </cell>
          <cell r="E1323" t="str">
            <v>Депо</v>
          </cell>
          <cell r="F1323" t="str">
            <v>Республика Коми</v>
          </cell>
          <cell r="G1323">
            <v>0</v>
          </cell>
          <cell r="H1323">
            <v>0</v>
          </cell>
        </row>
        <row r="1324">
          <cell r="C1324" t="str">
            <v>ТЧЭ-1 Ярославль-Главный</v>
          </cell>
          <cell r="D1324" t="str">
            <v>Центральный</v>
          </cell>
          <cell r="E1324" t="str">
            <v>Депо</v>
          </cell>
          <cell r="F1324" t="str">
            <v>Ярославская область</v>
          </cell>
          <cell r="G1324">
            <v>0</v>
          </cell>
          <cell r="H1324">
            <v>0</v>
          </cell>
        </row>
        <row r="1325">
          <cell r="C1325" t="str">
            <v>ТЧЭ-31 Великие Луки</v>
          </cell>
          <cell r="D1325" t="str">
            <v>Центральный</v>
          </cell>
          <cell r="E1325" t="str">
            <v>Депо</v>
          </cell>
          <cell r="F1325" t="str">
            <v>Псковская область</v>
          </cell>
          <cell r="G1325">
            <v>0</v>
          </cell>
          <cell r="H1325">
            <v>0</v>
          </cell>
        </row>
        <row r="1326">
          <cell r="C1326" t="str">
            <v>ТЧЭ-18 Дно</v>
          </cell>
          <cell r="D1326" t="str">
            <v>Центральный</v>
          </cell>
          <cell r="E1326" t="str">
            <v>Депо</v>
          </cell>
          <cell r="F1326" t="str">
            <v>Псковская область</v>
          </cell>
          <cell r="G1326">
            <v>0</v>
          </cell>
          <cell r="H1326">
            <v>0</v>
          </cell>
        </row>
        <row r="1327">
          <cell r="C1327" t="str">
            <v>ТЧЭ-14 Санкт-Петербург-Варшавский</v>
          </cell>
          <cell r="D1327" t="str">
            <v>Северо-Западный</v>
          </cell>
          <cell r="E1327" t="str">
            <v>Депо</v>
          </cell>
          <cell r="F1327" t="str">
            <v>Ленинградская область</v>
          </cell>
          <cell r="G1327">
            <v>0</v>
          </cell>
          <cell r="H1327">
            <v>0</v>
          </cell>
        </row>
        <row r="1328">
          <cell r="C1328" t="str">
            <v>ТЧЭ-4 Бологовское</v>
          </cell>
          <cell r="D1328" t="str">
            <v>Центральный</v>
          </cell>
          <cell r="E1328" t="str">
            <v>Депо</v>
          </cell>
          <cell r="F1328" t="str">
            <v>Тверская область</v>
          </cell>
          <cell r="G1328">
            <v>0</v>
          </cell>
          <cell r="H1328">
            <v>0</v>
          </cell>
        </row>
        <row r="1329">
          <cell r="C1329" t="str">
            <v>ТЧЭ-21 Волховстрой</v>
          </cell>
          <cell r="D1329" t="str">
            <v>Северо-Западный</v>
          </cell>
          <cell r="E1329" t="str">
            <v>Депо</v>
          </cell>
          <cell r="F1329" t="str">
            <v>Ленинградская область</v>
          </cell>
          <cell r="G1329">
            <v>0</v>
          </cell>
          <cell r="H1329">
            <v>0</v>
          </cell>
        </row>
        <row r="1330">
          <cell r="C1330" t="str">
            <v>ТЧЭ-26 Кемь</v>
          </cell>
          <cell r="D1330" t="str">
            <v>Северо-Западный</v>
          </cell>
          <cell r="E1330" t="str">
            <v>Депо</v>
          </cell>
          <cell r="F1330" t="str">
            <v>Республика Карелия</v>
          </cell>
          <cell r="G1330">
            <v>0</v>
          </cell>
          <cell r="H1330">
            <v>0</v>
          </cell>
        </row>
        <row r="1331">
          <cell r="C1331" t="str">
            <v>ТЧ-6 Крюково</v>
          </cell>
          <cell r="D1331" t="str">
            <v>Центральный</v>
          </cell>
          <cell r="E1331" t="str">
            <v>Депо</v>
          </cell>
          <cell r="F1331" t="str">
            <v>Московская область</v>
          </cell>
          <cell r="G1331">
            <v>0</v>
          </cell>
          <cell r="H1331">
            <v>0</v>
          </cell>
        </row>
        <row r="1332">
          <cell r="C1332" t="str">
            <v>ТЧЭ-28 Мурманск</v>
          </cell>
          <cell r="D1332" t="str">
            <v>Северо-Западный</v>
          </cell>
          <cell r="E1332" t="str">
            <v>Депо</v>
          </cell>
          <cell r="F1332" t="str">
            <v>Мурманская область</v>
          </cell>
          <cell r="G1332">
            <v>0</v>
          </cell>
          <cell r="H1332">
            <v>0</v>
          </cell>
        </row>
        <row r="1333">
          <cell r="C1333" t="str">
            <v>ТЧЭ-12 Санкт-Петербург-Финляндский</v>
          </cell>
          <cell r="D1333" t="str">
            <v>Северо-Западный</v>
          </cell>
          <cell r="E1333" t="str">
            <v>Депо</v>
          </cell>
          <cell r="F1333" t="str">
            <v>Ленинградская область</v>
          </cell>
          <cell r="G1333">
            <v>0</v>
          </cell>
          <cell r="H1333">
            <v>0</v>
          </cell>
        </row>
        <row r="1334">
          <cell r="C1334" t="str">
            <v>Мечел (ЮжУ ЖД)</v>
          </cell>
          <cell r="D1334" t="str">
            <v>Тюменский</v>
          </cell>
          <cell r="E1334" t="str">
            <v>Депо_маневр</v>
          </cell>
          <cell r="F1334" t="str">
            <v>Челябинская область</v>
          </cell>
          <cell r="G1334">
            <v>0</v>
          </cell>
          <cell r="H1334">
            <v>0</v>
          </cell>
        </row>
        <row r="1335">
          <cell r="C1335" t="str">
            <v>НТМК (Сверд ЖД)</v>
          </cell>
          <cell r="D1335" t="str">
            <v>Тюменский</v>
          </cell>
          <cell r="E1335" t="str">
            <v>Депо_маневр</v>
          </cell>
          <cell r="F1335" t="str">
            <v>Свердловская область</v>
          </cell>
          <cell r="G1335">
            <v>0</v>
          </cell>
          <cell r="H1335">
            <v>0</v>
          </cell>
        </row>
        <row r="1336">
          <cell r="C1336" t="str">
            <v>Северсталь (Сев ЖД)</v>
          </cell>
          <cell r="D1336" t="str">
            <v>Центральный</v>
          </cell>
          <cell r="E1336" t="str">
            <v>Депо_маневр</v>
          </cell>
          <cell r="F1336" t="str">
            <v>Вологодская область</v>
          </cell>
          <cell r="G1336">
            <v>0</v>
          </cell>
          <cell r="H1336">
            <v>0</v>
          </cell>
        </row>
        <row r="1337">
          <cell r="C1337" t="str">
            <v>НЛМК (ЮВОСТ ЖД)</v>
          </cell>
          <cell r="D1337" t="str">
            <v>Центральный</v>
          </cell>
          <cell r="E1337" t="str">
            <v>Депо_маневр</v>
          </cell>
          <cell r="F1337" t="str">
            <v>Липецкая область</v>
          </cell>
          <cell r="G1337">
            <v>0</v>
          </cell>
          <cell r="H1337">
            <v>0</v>
          </cell>
        </row>
        <row r="1338">
          <cell r="C1338" t="str">
            <v>Запсиб (КРАСН ЖД)</v>
          </cell>
          <cell r="D1338" t="str">
            <v>Кузнецкий</v>
          </cell>
          <cell r="E1338" t="str">
            <v>Депо_маневр</v>
          </cell>
          <cell r="F1338" t="str">
            <v>Кемеровская область</v>
          </cell>
          <cell r="G1338">
            <v>0</v>
          </cell>
          <cell r="H1338">
            <v>0</v>
          </cell>
        </row>
        <row r="1339">
          <cell r="C1339" t="str">
            <v>ММК (ЮжУ ЖД)</v>
          </cell>
          <cell r="D1339" t="str">
            <v>Тюменский</v>
          </cell>
          <cell r="E1339" t="str">
            <v>Депо_маневр</v>
          </cell>
          <cell r="F1339" t="str">
            <v>Челябинская область</v>
          </cell>
          <cell r="G1339">
            <v>0</v>
          </cell>
          <cell r="H1339">
            <v>0</v>
          </cell>
        </row>
        <row r="1340">
          <cell r="C1340" t="str">
            <v>Кузнецкий метал. комбинат (КРАСН ЖД)</v>
          </cell>
          <cell r="D1340" t="str">
            <v>Кузнецкий</v>
          </cell>
          <cell r="E1340" t="str">
            <v>Депо_маневр</v>
          </cell>
          <cell r="F1340" t="str">
            <v>Кемеровская область</v>
          </cell>
          <cell r="G1340">
            <v>0</v>
          </cell>
          <cell r="H1340">
            <v>0</v>
          </cell>
        </row>
        <row r="1341">
          <cell r="C1341" t="str">
            <v>ТЧЭ-18 Дно-ООО "БалтТрансСервис"</v>
          </cell>
          <cell r="D1341" t="str">
            <v>Центральный</v>
          </cell>
          <cell r="E1341" t="str">
            <v>Депо</v>
          </cell>
          <cell r="F1341" t="str">
            <v>Псковская область</v>
          </cell>
          <cell r="G1341">
            <v>0</v>
          </cell>
          <cell r="H1341">
            <v>0</v>
          </cell>
        </row>
        <row r="1342">
          <cell r="C1342" t="str">
            <v>ТЧЭ-31 Великие Луки-ООО "ТрансОйл"</v>
          </cell>
          <cell r="D1342" t="str">
            <v>Центральный</v>
          </cell>
          <cell r="E1342" t="str">
            <v>Депо</v>
          </cell>
          <cell r="F1342" t="str">
            <v>Псковская область</v>
          </cell>
          <cell r="G1342">
            <v>0</v>
          </cell>
          <cell r="H1342">
            <v>0</v>
          </cell>
        </row>
        <row r="1343">
          <cell r="C1343" t="str">
            <v>Демьянка</v>
          </cell>
          <cell r="D1343" t="str">
            <v>Тюменский</v>
          </cell>
          <cell r="E1343" t="str">
            <v>Депо</v>
          </cell>
          <cell r="F1343" t="str">
            <v>Ханты-Мансийский автономный округ - Югра</v>
          </cell>
          <cell r="G1343">
            <v>0</v>
          </cell>
          <cell r="H1343">
            <v>0</v>
          </cell>
        </row>
        <row r="1344">
          <cell r="C1344" t="str">
            <v>Пурпе</v>
          </cell>
          <cell r="D1344" t="str">
            <v>Тюменский</v>
          </cell>
          <cell r="E1344" t="str">
            <v>Депо</v>
          </cell>
          <cell r="F1344" t="str">
            <v>Ханты-Мансийский автономный округ - Югра</v>
          </cell>
          <cell r="G1344">
            <v>0</v>
          </cell>
          <cell r="H1344">
            <v>0</v>
          </cell>
        </row>
        <row r="1345">
          <cell r="C1345" t="str">
            <v>Коротчаево</v>
          </cell>
          <cell r="D1345" t="str">
            <v>Тюменский</v>
          </cell>
          <cell r="E1345" t="str">
            <v>Депо</v>
          </cell>
          <cell r="F1345" t="str">
            <v>Тюменская область</v>
          </cell>
          <cell r="G1345">
            <v>0</v>
          </cell>
          <cell r="H1345">
            <v>0</v>
          </cell>
        </row>
        <row r="1346">
          <cell r="C1346" t="str">
            <v>Сонковский узел</v>
          </cell>
          <cell r="D1346" t="str">
            <v>Центральный</v>
          </cell>
          <cell r="E1346" t="str">
            <v>Депо</v>
          </cell>
          <cell r="F1346" t="str">
            <v>Тверская область</v>
          </cell>
          <cell r="G1346">
            <v>0</v>
          </cell>
          <cell r="H1346">
            <v>0</v>
          </cell>
        </row>
        <row r="1347">
          <cell r="C1347" t="str">
            <v>Маломырский рудник</v>
          </cell>
          <cell r="D1347" t="str">
            <v>Приморский</v>
          </cell>
          <cell r="E1347" t="str">
            <v>ГОК</v>
          </cell>
          <cell r="F1347" t="str">
            <v>Амурская область</v>
          </cell>
          <cell r="G1347">
            <v>0</v>
          </cell>
          <cell r="H1347">
            <v>0</v>
          </cell>
        </row>
        <row r="1348">
          <cell r="C1348" t="str">
            <v>Лебединский ГОК</v>
          </cell>
          <cell r="D1348" t="str">
            <v>Центральный</v>
          </cell>
          <cell r="E1348" t="str">
            <v>ГОК</v>
          </cell>
          <cell r="F1348" t="str">
            <v>Белгородская область</v>
          </cell>
          <cell r="G1348">
            <v>0</v>
          </cell>
          <cell r="H1348">
            <v>0</v>
          </cell>
        </row>
        <row r="1349">
          <cell r="C1349" t="str">
            <v>Стойленский ГОК</v>
          </cell>
          <cell r="D1349" t="str">
            <v>Центральный</v>
          </cell>
          <cell r="E1349" t="str">
            <v>ГОК</v>
          </cell>
          <cell r="F1349" t="str">
            <v>Белгородская область</v>
          </cell>
          <cell r="G1349">
            <v>0</v>
          </cell>
          <cell r="H1349">
            <v>0</v>
          </cell>
        </row>
        <row r="1350">
          <cell r="C1350" t="str">
            <v>Коршуновский ГОК</v>
          </cell>
          <cell r="D1350" t="str">
            <v>Транссиб</v>
          </cell>
          <cell r="E1350" t="str">
            <v>ГОК</v>
          </cell>
          <cell r="F1350" t="str">
            <v>Иркутская область</v>
          </cell>
          <cell r="G1350">
            <v>0</v>
          </cell>
          <cell r="H1350">
            <v>0</v>
          </cell>
        </row>
        <row r="1351">
          <cell r="C1351" t="str">
            <v>Востсибуголь</v>
          </cell>
          <cell r="D1351" t="str">
            <v>Транссиб</v>
          </cell>
          <cell r="E1351" t="str">
            <v>ГОК</v>
          </cell>
          <cell r="F1351" t="str">
            <v>Иркутская область</v>
          </cell>
          <cell r="G1351">
            <v>0</v>
          </cell>
          <cell r="H1351">
            <v>0</v>
          </cell>
        </row>
        <row r="1352">
          <cell r="C1352" t="str">
            <v>Разрез Тулунуголь</v>
          </cell>
          <cell r="D1352" t="str">
            <v>Транссиб</v>
          </cell>
          <cell r="E1352" t="str">
            <v>ГОК</v>
          </cell>
          <cell r="F1352" t="str">
            <v>Иркутская область</v>
          </cell>
          <cell r="G1352">
            <v>0</v>
          </cell>
          <cell r="H1352">
            <v>0</v>
          </cell>
        </row>
        <row r="1353">
          <cell r="C1353" t="str">
            <v>Виноградовский разрез</v>
          </cell>
          <cell r="D1353" t="str">
            <v>Кузнецкий</v>
          </cell>
          <cell r="E1353" t="str">
            <v>ГОК</v>
          </cell>
          <cell r="F1353" t="str">
            <v>Кемеровская область</v>
          </cell>
          <cell r="G1353">
            <v>0</v>
          </cell>
          <cell r="H1353">
            <v>0</v>
          </cell>
        </row>
        <row r="1354">
          <cell r="C1354" t="str">
            <v>Бачатский угольный разрез</v>
          </cell>
          <cell r="D1354" t="str">
            <v>Кузнецкий</v>
          </cell>
          <cell r="E1354" t="str">
            <v>ГОК</v>
          </cell>
          <cell r="F1354" t="str">
            <v>Кемеровская область</v>
          </cell>
          <cell r="G1354">
            <v>0</v>
          </cell>
          <cell r="H1354">
            <v>0</v>
          </cell>
        </row>
        <row r="1355">
          <cell r="C1355" t="str">
            <v>Калтанский угольный разрез</v>
          </cell>
          <cell r="D1355" t="str">
            <v>Кузнецкий</v>
          </cell>
          <cell r="E1355" t="str">
            <v>ГОК</v>
          </cell>
          <cell r="F1355" t="str">
            <v>Кемеровская область</v>
          </cell>
          <cell r="G1355">
            <v>0</v>
          </cell>
          <cell r="H1355">
            <v>0</v>
          </cell>
        </row>
        <row r="1356">
          <cell r="C1356" t="str">
            <v>Кедровский угольный разрез</v>
          </cell>
          <cell r="D1356" t="str">
            <v>Кузнецкий</v>
          </cell>
          <cell r="E1356" t="str">
            <v>ГОК</v>
          </cell>
          <cell r="F1356" t="str">
            <v>Кемеровская область</v>
          </cell>
          <cell r="G1356">
            <v>0</v>
          </cell>
          <cell r="H1356">
            <v>0</v>
          </cell>
        </row>
        <row r="1357">
          <cell r="C1357" t="str">
            <v>Краснобродский угольный разрез</v>
          </cell>
          <cell r="D1357" t="str">
            <v>Кузнецкий</v>
          </cell>
          <cell r="E1357" t="str">
            <v>ГОК</v>
          </cell>
          <cell r="F1357" t="str">
            <v>Кемеровская область</v>
          </cell>
          <cell r="G1357">
            <v>0</v>
          </cell>
          <cell r="H1357">
            <v>0</v>
          </cell>
        </row>
        <row r="1358">
          <cell r="C1358" t="str">
            <v>Кузбассразрезуголь/Разные</v>
          </cell>
          <cell r="D1358" t="str">
            <v>Кузнецкий</v>
          </cell>
          <cell r="E1358" t="str">
            <v>ГОК</v>
          </cell>
          <cell r="F1358" t="str">
            <v>Кемеровская область</v>
          </cell>
          <cell r="G1358">
            <v>0</v>
          </cell>
          <cell r="H1358">
            <v>0</v>
          </cell>
        </row>
        <row r="1359">
          <cell r="C1359" t="str">
            <v>Талдинский угольный разрез</v>
          </cell>
          <cell r="D1359" t="str">
            <v>Кузнецкий</v>
          </cell>
          <cell r="E1359" t="str">
            <v>ГОК</v>
          </cell>
          <cell r="F1359" t="str">
            <v>Кемеровская область</v>
          </cell>
          <cell r="G1359">
            <v>0</v>
          </cell>
          <cell r="H1359">
            <v>0</v>
          </cell>
        </row>
        <row r="1360">
          <cell r="C1360" t="str">
            <v>Красногорский разрез</v>
          </cell>
          <cell r="D1360" t="str">
            <v>Кузнецкий</v>
          </cell>
          <cell r="E1360" t="str">
            <v>ГОК</v>
          </cell>
          <cell r="F1360" t="str">
            <v>Кемеровская область</v>
          </cell>
          <cell r="G1360">
            <v>0</v>
          </cell>
          <cell r="H1360">
            <v>0</v>
          </cell>
        </row>
        <row r="1361">
          <cell r="C1361" t="str">
            <v>Южный Кузбасс/ Сибиргинский</v>
          </cell>
          <cell r="D1361" t="str">
            <v>Кузнецкий</v>
          </cell>
          <cell r="E1361" t="str">
            <v>ГОК</v>
          </cell>
          <cell r="F1361" t="str">
            <v>Кемеровская область</v>
          </cell>
          <cell r="G1361">
            <v>0</v>
          </cell>
          <cell r="H1361">
            <v>0</v>
          </cell>
        </row>
        <row r="1362">
          <cell r="C1362" t="str">
            <v>Южный Кузбасс/ Томусинский</v>
          </cell>
          <cell r="D1362" t="str">
            <v>Кузнецкий</v>
          </cell>
          <cell r="E1362" t="str">
            <v>ГОК</v>
          </cell>
          <cell r="F1362" t="str">
            <v>Кемеровская область</v>
          </cell>
          <cell r="G1362">
            <v>0</v>
          </cell>
          <cell r="H1362">
            <v>0</v>
          </cell>
        </row>
        <row r="1363">
          <cell r="C1363" t="str">
            <v>Распадская</v>
          </cell>
          <cell r="D1363" t="str">
            <v>Кузнецкий</v>
          </cell>
          <cell r="E1363" t="str">
            <v>ГОК</v>
          </cell>
          <cell r="F1363" t="str">
            <v>Кемеровская область</v>
          </cell>
          <cell r="G1363">
            <v>0</v>
          </cell>
          <cell r="H1363">
            <v>0</v>
          </cell>
        </row>
        <row r="1364">
          <cell r="C1364" t="str">
            <v>Киселевский разрез</v>
          </cell>
          <cell r="D1364" t="str">
            <v>Кузнецкий</v>
          </cell>
          <cell r="E1364" t="str">
            <v>ГОК</v>
          </cell>
          <cell r="F1364" t="str">
            <v>Кемеровская область</v>
          </cell>
          <cell r="G1364">
            <v>0</v>
          </cell>
          <cell r="H1364">
            <v>0</v>
          </cell>
        </row>
        <row r="1365">
          <cell r="C1365" t="str">
            <v>Салек</v>
          </cell>
          <cell r="D1365" t="str">
            <v>Кузнецкий</v>
          </cell>
          <cell r="E1365" t="str">
            <v>ГОК</v>
          </cell>
          <cell r="F1365" t="str">
            <v>Кемеровская область</v>
          </cell>
          <cell r="G1365">
            <v>0</v>
          </cell>
          <cell r="H1365">
            <v>0</v>
          </cell>
        </row>
        <row r="1366">
          <cell r="C1366" t="str">
            <v>Черниговец</v>
          </cell>
          <cell r="D1366" t="str">
            <v>Кузнецкий</v>
          </cell>
          <cell r="E1366" t="str">
            <v>ГОК</v>
          </cell>
          <cell r="F1366" t="str">
            <v>Кемеровская область</v>
          </cell>
          <cell r="G1366">
            <v>0</v>
          </cell>
          <cell r="H1366">
            <v>0</v>
          </cell>
        </row>
        <row r="1367">
          <cell r="C1367" t="str">
            <v>Барзасский разрез</v>
          </cell>
          <cell r="D1367" t="str">
            <v>Кузнецкий</v>
          </cell>
          <cell r="E1367" t="str">
            <v>ГОК</v>
          </cell>
          <cell r="F1367" t="str">
            <v>Кемеровская область</v>
          </cell>
          <cell r="G1367">
            <v>0</v>
          </cell>
          <cell r="H1367">
            <v>0</v>
          </cell>
        </row>
        <row r="1368">
          <cell r="C1368" t="str">
            <v>Березовский разрез</v>
          </cell>
          <cell r="D1368" t="str">
            <v>Кузнецкий</v>
          </cell>
          <cell r="E1368" t="str">
            <v>ГОК</v>
          </cell>
          <cell r="F1368" t="str">
            <v>Кемеровская область</v>
          </cell>
          <cell r="G1368">
            <v>0</v>
          </cell>
          <cell r="H1368">
            <v>0</v>
          </cell>
        </row>
        <row r="1369">
          <cell r="C1369" t="str">
            <v>Олимпиадинский ГОК</v>
          </cell>
          <cell r="D1369" t="str">
            <v>Транссиб</v>
          </cell>
          <cell r="E1369" t="str">
            <v>ГОК</v>
          </cell>
          <cell r="F1369" t="str">
            <v>Красноярский край</v>
          </cell>
          <cell r="G1369">
            <v>0</v>
          </cell>
          <cell r="H1369">
            <v>0</v>
          </cell>
        </row>
        <row r="1370">
          <cell r="C1370" t="str">
            <v>Михайловский ГОК</v>
          </cell>
          <cell r="D1370" t="str">
            <v>Центральный</v>
          </cell>
          <cell r="E1370" t="str">
            <v>ГОК</v>
          </cell>
          <cell r="F1370" t="str">
            <v>Курская область</v>
          </cell>
          <cell r="G1370">
            <v>0</v>
          </cell>
          <cell r="H1370">
            <v>0</v>
          </cell>
        </row>
        <row r="1371">
          <cell r="C1371" t="str">
            <v>Ковдорский ГОК</v>
          </cell>
          <cell r="D1371" t="str">
            <v>Северо-Западный</v>
          </cell>
          <cell r="E1371" t="str">
            <v>ГОК</v>
          </cell>
          <cell r="F1371" t="str">
            <v>Мурманская область</v>
          </cell>
          <cell r="G1371">
            <v>0</v>
          </cell>
          <cell r="H1371">
            <v>0</v>
          </cell>
        </row>
        <row r="1372">
          <cell r="C1372" t="str">
            <v>Апатит ГОК</v>
          </cell>
          <cell r="D1372" t="str">
            <v>Северо-Западный</v>
          </cell>
          <cell r="E1372" t="str">
            <v>ГОК</v>
          </cell>
          <cell r="F1372" t="str">
            <v>Мурманская область</v>
          </cell>
          <cell r="G1372">
            <v>0</v>
          </cell>
          <cell r="H1372">
            <v>0</v>
          </cell>
        </row>
        <row r="1373">
          <cell r="C1373" t="str">
            <v>Оленегорский ГОК</v>
          </cell>
          <cell r="D1373" t="str">
            <v>Северо-Западный</v>
          </cell>
          <cell r="E1373" t="str">
            <v>ГОК</v>
          </cell>
          <cell r="F1373" t="str">
            <v>Мурманская область</v>
          </cell>
          <cell r="G1373">
            <v>0</v>
          </cell>
          <cell r="H1373">
            <v>0</v>
          </cell>
        </row>
        <row r="1374">
          <cell r="C1374" t="str">
            <v>Качканарский ГОК</v>
          </cell>
          <cell r="D1374" t="str">
            <v>Тюменский</v>
          </cell>
          <cell r="E1374" t="str">
            <v>ГОК</v>
          </cell>
          <cell r="F1374" t="str">
            <v>Свердловская область</v>
          </cell>
          <cell r="G1374">
            <v>0</v>
          </cell>
          <cell r="H1374">
            <v>0</v>
          </cell>
        </row>
        <row r="1375">
          <cell r="C1375" t="str">
            <v>Горловский участок/ Прочие</v>
          </cell>
          <cell r="D1375" t="str">
            <v>Кузнецкий</v>
          </cell>
          <cell r="E1375" t="str">
            <v>ГОК</v>
          </cell>
          <cell r="F1375" t="str">
            <v>Новосибирская область</v>
          </cell>
          <cell r="G1375">
            <v>0</v>
          </cell>
          <cell r="H1375">
            <v>0</v>
          </cell>
        </row>
        <row r="1376">
          <cell r="C1376" t="str">
            <v>Карельский окатыш</v>
          </cell>
          <cell r="D1376" t="str">
            <v>Северо-Западный</v>
          </cell>
          <cell r="E1376" t="str">
            <v>ГОК</v>
          </cell>
          <cell r="F1376" t="str">
            <v>Республика Карелия</v>
          </cell>
          <cell r="G1376">
            <v>0</v>
          </cell>
          <cell r="H1376">
            <v>0</v>
          </cell>
        </row>
        <row r="1377">
          <cell r="C1377" t="str">
            <v>Алроса/ Удачный, Юбилейный, Нюрба, Мирный</v>
          </cell>
          <cell r="D1377" t="str">
            <v>Якутия алмазы</v>
          </cell>
          <cell r="E1377" t="str">
            <v>ГОК</v>
          </cell>
          <cell r="F1377" t="str">
            <v>Республика Саха (Якутия)</v>
          </cell>
          <cell r="G1377">
            <v>0</v>
          </cell>
          <cell r="H1377">
            <v>0</v>
          </cell>
        </row>
        <row r="1378">
          <cell r="C1378" t="str">
            <v>Нюрбинский ГОК</v>
          </cell>
          <cell r="D1378" t="str">
            <v>Якутия алмазы</v>
          </cell>
          <cell r="E1378" t="str">
            <v>ГОК</v>
          </cell>
          <cell r="F1378" t="str">
            <v>Республика Саха (Якутия)</v>
          </cell>
          <cell r="G1378">
            <v>0</v>
          </cell>
          <cell r="H1378">
            <v>0</v>
          </cell>
        </row>
        <row r="1379">
          <cell r="C1379" t="str">
            <v>Айхальский ГОК</v>
          </cell>
          <cell r="D1379" t="str">
            <v>Якутия алмазы</v>
          </cell>
          <cell r="E1379" t="str">
            <v>ГОК</v>
          </cell>
          <cell r="F1379" t="str">
            <v>Республика Саха (Якутия)</v>
          </cell>
          <cell r="G1379">
            <v>0</v>
          </cell>
          <cell r="H1379">
            <v>0</v>
          </cell>
        </row>
        <row r="1380">
          <cell r="C1380" t="str">
            <v>Алроса/ Мирный</v>
          </cell>
          <cell r="D1380" t="str">
            <v>Якутия алмазы</v>
          </cell>
          <cell r="E1380" t="str">
            <v>ГОК</v>
          </cell>
          <cell r="F1380" t="str">
            <v>Республика Саха (Якутия)</v>
          </cell>
          <cell r="G1380">
            <v>0</v>
          </cell>
          <cell r="H1380">
            <v>0</v>
          </cell>
        </row>
        <row r="1381">
          <cell r="C1381" t="str">
            <v>Якутуголь/Нерюнги</v>
          </cell>
          <cell r="D1381" t="str">
            <v>Якутия уголь</v>
          </cell>
          <cell r="E1381" t="str">
            <v>ГОК</v>
          </cell>
          <cell r="F1381" t="str">
            <v>Республика Саха (Якутия)</v>
          </cell>
          <cell r="G1381">
            <v>0</v>
          </cell>
          <cell r="H1381">
            <v>0</v>
          </cell>
        </row>
        <row r="1382">
          <cell r="C1382" t="str">
            <v>Востсибуголь/ Тулунуголь</v>
          </cell>
          <cell r="D1382" t="str">
            <v>Транссиб</v>
          </cell>
          <cell r="E1382" t="str">
            <v>ГОК</v>
          </cell>
          <cell r="F1382" t="str">
            <v>Иркутская область</v>
          </cell>
          <cell r="G1382">
            <v>0</v>
          </cell>
          <cell r="H1382">
            <v>0</v>
          </cell>
        </row>
        <row r="1383">
          <cell r="C1383" t="str">
            <v>Востсибуголь/ Черемховуголь</v>
          </cell>
          <cell r="D1383" t="str">
            <v>Транссиб</v>
          </cell>
          <cell r="E1383" t="str">
            <v>ГОК</v>
          </cell>
          <cell r="F1383" t="str">
            <v>Иркутская область</v>
          </cell>
          <cell r="G1383">
            <v>0</v>
          </cell>
          <cell r="H1383">
            <v>0</v>
          </cell>
        </row>
        <row r="1384">
          <cell r="C1384" t="str">
            <v>Прочие ГОКи Кемеровской области</v>
          </cell>
          <cell r="D1384" t="str">
            <v>Кузнецкий</v>
          </cell>
          <cell r="E1384" t="str">
            <v>ГОК</v>
          </cell>
          <cell r="F1384" t="str">
            <v>Кемеровская область</v>
          </cell>
          <cell r="G1384">
            <v>0</v>
          </cell>
          <cell r="H1384">
            <v>0</v>
          </cell>
        </row>
        <row r="1385">
          <cell r="C1385" t="str">
            <v>Прочие ГОКи Новосибирской области</v>
          </cell>
          <cell r="D1385" t="str">
            <v>Кузнецкий</v>
          </cell>
          <cell r="E1385" t="str">
            <v>ГОК</v>
          </cell>
          <cell r="F1385" t="str">
            <v>Новосибирская область</v>
          </cell>
          <cell r="G1385">
            <v>0</v>
          </cell>
          <cell r="H1385">
            <v>0</v>
          </cell>
        </row>
        <row r="1386">
          <cell r="C1386" t="str">
            <v>Прочие ГОКи Амурской области</v>
          </cell>
          <cell r="D1386" t="str">
            <v>Приморский</v>
          </cell>
          <cell r="E1386" t="str">
            <v>ГОК</v>
          </cell>
          <cell r="F1386" t="str">
            <v>Амурская область</v>
          </cell>
          <cell r="G1386">
            <v>0</v>
          </cell>
          <cell r="H1386">
            <v>0</v>
          </cell>
        </row>
        <row r="1387">
          <cell r="C1387" t="str">
            <v>Прочие ГОКи Красноярского края</v>
          </cell>
          <cell r="D1387" t="str">
            <v>Транссиб</v>
          </cell>
          <cell r="E1387" t="str">
            <v>ГОК</v>
          </cell>
          <cell r="F1387" t="str">
            <v>Красноярский край</v>
          </cell>
          <cell r="G1387">
            <v>0</v>
          </cell>
          <cell r="H1387">
            <v>0</v>
          </cell>
        </row>
        <row r="1388">
          <cell r="C1388" t="str">
            <v>Прочие ГОКи Курской области</v>
          </cell>
          <cell r="D1388" t="str">
            <v>Центральный</v>
          </cell>
          <cell r="E1388" t="str">
            <v>ГОК</v>
          </cell>
          <cell r="F1388" t="str">
            <v>Курская область</v>
          </cell>
          <cell r="G1388">
            <v>0</v>
          </cell>
          <cell r="H1388">
            <v>0</v>
          </cell>
        </row>
        <row r="1389">
          <cell r="C1389" t="str">
            <v>Прочие ГОКи Мурманской области</v>
          </cell>
          <cell r="D1389" t="str">
            <v>Северо-Западный</v>
          </cell>
          <cell r="E1389" t="str">
            <v>ГОК</v>
          </cell>
          <cell r="F1389" t="str">
            <v>Мурманская область</v>
          </cell>
          <cell r="G1389">
            <v>0</v>
          </cell>
          <cell r="H1389">
            <v>0</v>
          </cell>
        </row>
        <row r="1390">
          <cell r="C1390" t="str">
            <v>Прочие ГОКи Якутия алмазы</v>
          </cell>
          <cell r="D1390" t="str">
            <v>Якутия алмазы</v>
          </cell>
          <cell r="E1390" t="str">
            <v>ГОК</v>
          </cell>
          <cell r="F1390" t="str">
            <v>Республика Саха (Якутия)</v>
          </cell>
          <cell r="G1390">
            <v>0</v>
          </cell>
          <cell r="H1390">
            <v>0</v>
          </cell>
        </row>
        <row r="1391">
          <cell r="C1391" t="str">
            <v>Прочие ГОКи Якутия уголь</v>
          </cell>
          <cell r="D1391" t="str">
            <v>Якутия уголь</v>
          </cell>
          <cell r="E1391" t="str">
            <v>ГОК</v>
          </cell>
          <cell r="F1391" t="str">
            <v>Республика Саха (Якутия)</v>
          </cell>
          <cell r="G1391">
            <v>0</v>
          </cell>
          <cell r="H1391">
            <v>0</v>
          </cell>
        </row>
        <row r="1392">
          <cell r="C1392" t="str">
            <v>Республика Адыгея</v>
          </cell>
          <cell r="D1392" t="str">
            <v>Южный</v>
          </cell>
          <cell r="E1392" t="str">
            <v>Регион</v>
          </cell>
          <cell r="F1392" t="str">
            <v>Республика Адыгея</v>
          </cell>
          <cell r="G1392">
            <v>1</v>
          </cell>
          <cell r="H1392" t="str">
            <v/>
          </cell>
        </row>
        <row r="1393">
          <cell r="C1393" t="str">
            <v>Республика Башкортостан</v>
          </cell>
          <cell r="D1393" t="str">
            <v>Приволжский</v>
          </cell>
          <cell r="E1393" t="str">
            <v>Регион</v>
          </cell>
          <cell r="F1393" t="str">
            <v>Республика Башкортостан</v>
          </cell>
          <cell r="G1393">
            <v>1</v>
          </cell>
          <cell r="H1393" t="str">
            <v/>
          </cell>
        </row>
        <row r="1394">
          <cell r="C1394" t="str">
            <v>Республика Бурятия</v>
          </cell>
          <cell r="D1394" t="str">
            <v>Транссиб</v>
          </cell>
          <cell r="E1394" t="str">
            <v>Регион</v>
          </cell>
          <cell r="F1394" t="str">
            <v>Республика Бурятия</v>
          </cell>
          <cell r="G1394">
            <v>1</v>
          </cell>
          <cell r="H1394">
            <v>0</v>
          </cell>
        </row>
        <row r="1395">
          <cell r="C1395" t="str">
            <v>Республика Алтай</v>
          </cell>
          <cell r="D1395" t="str">
            <v>Кузнецкий</v>
          </cell>
          <cell r="E1395" t="str">
            <v>Регион</v>
          </cell>
          <cell r="F1395" t="str">
            <v>Республика Алтай</v>
          </cell>
          <cell r="G1395">
            <v>1</v>
          </cell>
          <cell r="H1395" t="str">
            <v/>
          </cell>
        </row>
        <row r="1396">
          <cell r="C1396" t="str">
            <v>Республика Дагестан</v>
          </cell>
          <cell r="D1396" t="str">
            <v>Южный</v>
          </cell>
          <cell r="E1396" t="str">
            <v>Регион</v>
          </cell>
          <cell r="F1396" t="str">
            <v>Республика Дагестан</v>
          </cell>
          <cell r="G1396">
            <v>1</v>
          </cell>
          <cell r="H1396" t="str">
            <v/>
          </cell>
        </row>
        <row r="1397">
          <cell r="C1397" t="str">
            <v>Республика Ингушетия</v>
          </cell>
          <cell r="D1397" t="str">
            <v>Южный</v>
          </cell>
          <cell r="E1397" t="str">
            <v>Регион</v>
          </cell>
          <cell r="F1397" t="str">
            <v>Республика Ингушетия</v>
          </cell>
          <cell r="G1397">
            <v>1</v>
          </cell>
          <cell r="H1397" t="str">
            <v/>
          </cell>
        </row>
        <row r="1398">
          <cell r="C1398" t="str">
            <v>Кабардино-Балкарская Республика</v>
          </cell>
          <cell r="D1398" t="str">
            <v>Южный</v>
          </cell>
          <cell r="E1398" t="str">
            <v>Регион</v>
          </cell>
          <cell r="F1398" t="str">
            <v>Кабардино-Балкарская Республика</v>
          </cell>
          <cell r="G1398">
            <v>1</v>
          </cell>
          <cell r="H1398" t="str">
            <v/>
          </cell>
        </row>
        <row r="1399">
          <cell r="C1399" t="str">
            <v>Республика Калмыкия</v>
          </cell>
          <cell r="D1399" t="str">
            <v>Южный</v>
          </cell>
          <cell r="E1399" t="str">
            <v>Регион</v>
          </cell>
          <cell r="F1399" t="str">
            <v>Республика Калмыкия</v>
          </cell>
          <cell r="G1399">
            <v>1</v>
          </cell>
          <cell r="H1399" t="str">
            <v/>
          </cell>
        </row>
        <row r="1400">
          <cell r="C1400" t="str">
            <v>Республика Карачаево-Черкесия</v>
          </cell>
          <cell r="D1400" t="str">
            <v>Южный</v>
          </cell>
          <cell r="E1400" t="str">
            <v>Регион</v>
          </cell>
          <cell r="F1400" t="str">
            <v>Республика Карачаево-Черкесия</v>
          </cell>
          <cell r="G1400">
            <v>1</v>
          </cell>
          <cell r="H1400" t="str">
            <v/>
          </cell>
        </row>
        <row r="1401">
          <cell r="C1401" t="str">
            <v>Республика Карелия</v>
          </cell>
          <cell r="D1401" t="str">
            <v>Северо-Западный</v>
          </cell>
          <cell r="E1401" t="str">
            <v>Регион</v>
          </cell>
          <cell r="F1401" t="str">
            <v>Республика Карелия</v>
          </cell>
          <cell r="G1401">
            <v>1</v>
          </cell>
          <cell r="H1401" t="str">
            <v/>
          </cell>
        </row>
        <row r="1402">
          <cell r="C1402" t="str">
            <v>Республика Коми</v>
          </cell>
          <cell r="D1402" t="str">
            <v>Северный</v>
          </cell>
          <cell r="E1402" t="str">
            <v>Регион</v>
          </cell>
          <cell r="F1402" t="str">
            <v>Республика Коми</v>
          </cell>
          <cell r="G1402">
            <v>0</v>
          </cell>
          <cell r="H1402" t="str">
            <v/>
          </cell>
        </row>
        <row r="1403">
          <cell r="C1403" t="str">
            <v>Республика Марий Эл</v>
          </cell>
          <cell r="D1403" t="str">
            <v>Приволжский</v>
          </cell>
          <cell r="E1403" t="str">
            <v>Регион</v>
          </cell>
          <cell r="F1403" t="str">
            <v>Республика Марий Эл</v>
          </cell>
          <cell r="G1403">
            <v>1</v>
          </cell>
          <cell r="H1403" t="str">
            <v/>
          </cell>
        </row>
        <row r="1404">
          <cell r="C1404" t="str">
            <v>Республика Мордовия</v>
          </cell>
          <cell r="D1404" t="str">
            <v>Центральный</v>
          </cell>
          <cell r="E1404" t="str">
            <v>Регион</v>
          </cell>
          <cell r="F1404" t="str">
            <v>Республика Мордовия</v>
          </cell>
          <cell r="G1404">
            <v>1</v>
          </cell>
          <cell r="H1404" t="str">
            <v/>
          </cell>
        </row>
        <row r="1405">
          <cell r="C1405" t="str">
            <v>Республика Саха (Якутия)</v>
          </cell>
          <cell r="D1405" t="str">
            <v>Якутия алмазы</v>
          </cell>
          <cell r="E1405" t="str">
            <v>Регион</v>
          </cell>
          <cell r="F1405" t="str">
            <v>Республика Саха (Якутия)</v>
          </cell>
          <cell r="G1405">
            <v>0</v>
          </cell>
          <cell r="H1405" t="str">
            <v/>
          </cell>
        </row>
        <row r="1406">
          <cell r="C1406" t="str">
            <v>Республика Северная Осетия-Алания</v>
          </cell>
          <cell r="D1406" t="str">
            <v>Южный</v>
          </cell>
          <cell r="E1406" t="str">
            <v>Регион</v>
          </cell>
          <cell r="F1406" t="str">
            <v>Республика Северная Осетия-Алания</v>
          </cell>
          <cell r="G1406">
            <v>1</v>
          </cell>
          <cell r="H1406" t="str">
            <v/>
          </cell>
        </row>
        <row r="1407">
          <cell r="C1407" t="str">
            <v>Республика Татарстан</v>
          </cell>
          <cell r="D1407" t="str">
            <v>Приволжский</v>
          </cell>
          <cell r="E1407" t="str">
            <v>Регион</v>
          </cell>
          <cell r="F1407" t="str">
            <v>Республика Татарстан</v>
          </cell>
          <cell r="G1407">
            <v>1</v>
          </cell>
          <cell r="H1407" t="str">
            <v/>
          </cell>
        </row>
        <row r="1408">
          <cell r="C1408" t="str">
            <v>Республика Тыва</v>
          </cell>
          <cell r="D1408" t="str">
            <v>Транссиб</v>
          </cell>
          <cell r="E1408" t="str">
            <v>Регион</v>
          </cell>
          <cell r="F1408" t="str">
            <v>Республика Тыва</v>
          </cell>
          <cell r="G1408">
            <v>1</v>
          </cell>
          <cell r="H1408">
            <v>0</v>
          </cell>
        </row>
        <row r="1409">
          <cell r="C1409" t="str">
            <v>Удмуртская Республика</v>
          </cell>
          <cell r="D1409" t="str">
            <v>Приволжский</v>
          </cell>
          <cell r="E1409" t="str">
            <v>Регион</v>
          </cell>
          <cell r="F1409" t="str">
            <v>Удмуртская Республика</v>
          </cell>
          <cell r="G1409">
            <v>1</v>
          </cell>
          <cell r="H1409">
            <v>0</v>
          </cell>
        </row>
        <row r="1410">
          <cell r="C1410" t="str">
            <v>Республика Хакасия</v>
          </cell>
          <cell r="D1410" t="str">
            <v>Транссиб</v>
          </cell>
          <cell r="E1410" t="str">
            <v>Регион</v>
          </cell>
          <cell r="F1410" t="str">
            <v>Республика Хакасия</v>
          </cell>
          <cell r="G1410">
            <v>1</v>
          </cell>
          <cell r="H1410">
            <v>0</v>
          </cell>
        </row>
        <row r="1411">
          <cell r="C1411" t="str">
            <v>Чувашская Республика</v>
          </cell>
          <cell r="D1411" t="str">
            <v>Приволжский</v>
          </cell>
          <cell r="E1411" t="str">
            <v>Регион</v>
          </cell>
          <cell r="F1411" t="str">
            <v>Чувашская Республика</v>
          </cell>
          <cell r="G1411">
            <v>1</v>
          </cell>
          <cell r="H1411">
            <v>0</v>
          </cell>
        </row>
        <row r="1412">
          <cell r="C1412" t="str">
            <v>Алтайский край</v>
          </cell>
          <cell r="D1412" t="str">
            <v>Кузнецкий</v>
          </cell>
          <cell r="E1412" t="str">
            <v>Регион</v>
          </cell>
          <cell r="F1412" t="str">
            <v>Алтайский край</v>
          </cell>
          <cell r="G1412">
            <v>1</v>
          </cell>
          <cell r="H1412" t="str">
            <v/>
          </cell>
        </row>
        <row r="1413">
          <cell r="C1413" t="str">
            <v>Краснодарский край</v>
          </cell>
          <cell r="D1413" t="str">
            <v>Южный</v>
          </cell>
          <cell r="E1413" t="str">
            <v>Регион</v>
          </cell>
          <cell r="F1413" t="str">
            <v>Краснодарский край</v>
          </cell>
          <cell r="G1413">
            <v>1</v>
          </cell>
          <cell r="H1413" t="str">
            <v/>
          </cell>
        </row>
        <row r="1414">
          <cell r="C1414" t="str">
            <v>Красноярский край</v>
          </cell>
          <cell r="D1414" t="str">
            <v>Транссиб</v>
          </cell>
          <cell r="E1414" t="str">
            <v>Регион</v>
          </cell>
          <cell r="F1414" t="str">
            <v>Красноярский край</v>
          </cell>
          <cell r="G1414">
            <v>0.1</v>
          </cell>
          <cell r="H1414" t="str">
            <v/>
          </cell>
        </row>
        <row r="1415">
          <cell r="C1415" t="str">
            <v>Приморский край</v>
          </cell>
          <cell r="D1415" t="str">
            <v>Приморский</v>
          </cell>
          <cell r="E1415" t="str">
            <v>Регион</v>
          </cell>
          <cell r="F1415" t="str">
            <v>Приморский край</v>
          </cell>
          <cell r="G1415">
            <v>1</v>
          </cell>
          <cell r="H1415">
            <v>0</v>
          </cell>
        </row>
        <row r="1416">
          <cell r="C1416" t="str">
            <v>Ставропольский край</v>
          </cell>
          <cell r="D1416" t="str">
            <v>Южный</v>
          </cell>
          <cell r="E1416" t="str">
            <v>Регион</v>
          </cell>
          <cell r="F1416" t="str">
            <v>Ставропольский край</v>
          </cell>
          <cell r="G1416">
            <v>1</v>
          </cell>
          <cell r="H1416">
            <v>0</v>
          </cell>
        </row>
        <row r="1417">
          <cell r="C1417" t="str">
            <v>Хабаровский край</v>
          </cell>
          <cell r="D1417" t="str">
            <v>Приморский</v>
          </cell>
          <cell r="E1417" t="str">
            <v>Регион</v>
          </cell>
          <cell r="F1417" t="str">
            <v>Хабаровский край</v>
          </cell>
          <cell r="G1417">
            <v>0.5</v>
          </cell>
          <cell r="H1417">
            <v>0</v>
          </cell>
        </row>
        <row r="1418">
          <cell r="C1418" t="str">
            <v>Амурская область</v>
          </cell>
          <cell r="D1418" t="str">
            <v>Приморский</v>
          </cell>
          <cell r="E1418" t="str">
            <v>Регион</v>
          </cell>
          <cell r="F1418" t="str">
            <v>Амурская область</v>
          </cell>
          <cell r="G1418">
            <v>1</v>
          </cell>
          <cell r="H1418">
            <v>0</v>
          </cell>
        </row>
        <row r="1419">
          <cell r="C1419" t="str">
            <v>Архангельская область</v>
          </cell>
          <cell r="D1419" t="str">
            <v>Северо-Западный</v>
          </cell>
          <cell r="E1419" t="str">
            <v>Регион</v>
          </cell>
          <cell r="F1419" t="str">
            <v>Архангельская область</v>
          </cell>
          <cell r="G1419">
            <v>0</v>
          </cell>
          <cell r="H1419">
            <v>0</v>
          </cell>
        </row>
        <row r="1420">
          <cell r="C1420" t="str">
            <v>Астраханская область</v>
          </cell>
          <cell r="D1420" t="str">
            <v>Южный</v>
          </cell>
          <cell r="E1420" t="str">
            <v>Регион</v>
          </cell>
          <cell r="F1420" t="str">
            <v>Астраханская область</v>
          </cell>
          <cell r="G1420">
            <v>1</v>
          </cell>
          <cell r="H1420">
            <v>0</v>
          </cell>
        </row>
        <row r="1421">
          <cell r="C1421" t="str">
            <v>Белгородская область</v>
          </cell>
          <cell r="D1421" t="str">
            <v>Центральный</v>
          </cell>
          <cell r="E1421" t="str">
            <v>Регион</v>
          </cell>
          <cell r="F1421" t="str">
            <v>Белгородская область</v>
          </cell>
          <cell r="G1421">
            <v>1</v>
          </cell>
          <cell r="H1421">
            <v>0</v>
          </cell>
        </row>
        <row r="1422">
          <cell r="C1422" t="str">
            <v>Брянская область</v>
          </cell>
          <cell r="D1422" t="str">
            <v>Центральный</v>
          </cell>
          <cell r="E1422" t="str">
            <v>Регион</v>
          </cell>
          <cell r="F1422" t="str">
            <v>Брянская область</v>
          </cell>
          <cell r="G1422">
            <v>1</v>
          </cell>
          <cell r="H1422">
            <v>0</v>
          </cell>
        </row>
        <row r="1423">
          <cell r="C1423" t="str">
            <v>Владимирская область</v>
          </cell>
          <cell r="D1423" t="str">
            <v>Центральный</v>
          </cell>
          <cell r="E1423" t="str">
            <v>Регион</v>
          </cell>
          <cell r="F1423" t="str">
            <v>Владимирская область</v>
          </cell>
          <cell r="G1423">
            <v>1</v>
          </cell>
          <cell r="H1423" t="str">
            <v/>
          </cell>
        </row>
        <row r="1424">
          <cell r="C1424" t="str">
            <v>Волгоградская область</v>
          </cell>
          <cell r="D1424" t="str">
            <v>Южный</v>
          </cell>
          <cell r="E1424" t="str">
            <v>Регион</v>
          </cell>
          <cell r="F1424" t="str">
            <v>Волгоградская область</v>
          </cell>
          <cell r="G1424">
            <v>1</v>
          </cell>
          <cell r="H1424" t="str">
            <v/>
          </cell>
        </row>
        <row r="1425">
          <cell r="C1425" t="str">
            <v>Вологодская область</v>
          </cell>
          <cell r="D1425" t="str">
            <v>Центральный</v>
          </cell>
          <cell r="E1425" t="str">
            <v>Регион</v>
          </cell>
          <cell r="F1425" t="str">
            <v>Вологодская область</v>
          </cell>
          <cell r="G1425">
            <v>1</v>
          </cell>
          <cell r="H1425" t="str">
            <v/>
          </cell>
        </row>
        <row r="1426">
          <cell r="C1426" t="str">
            <v>Воронежская область</v>
          </cell>
          <cell r="D1426" t="str">
            <v>Центральный</v>
          </cell>
          <cell r="E1426" t="str">
            <v>Регион</v>
          </cell>
          <cell r="F1426" t="str">
            <v>Воронежская область</v>
          </cell>
          <cell r="G1426">
            <v>1</v>
          </cell>
          <cell r="H1426">
            <v>0</v>
          </cell>
        </row>
        <row r="1427">
          <cell r="C1427" t="str">
            <v>Ивановская область</v>
          </cell>
          <cell r="D1427" t="str">
            <v>Центральный</v>
          </cell>
          <cell r="E1427" t="str">
            <v>Регион</v>
          </cell>
          <cell r="F1427" t="str">
            <v>Ивановская область</v>
          </cell>
          <cell r="G1427">
            <v>1</v>
          </cell>
          <cell r="H1427" t="str">
            <v/>
          </cell>
        </row>
        <row r="1428">
          <cell r="C1428" t="str">
            <v>Иркутская область</v>
          </cell>
          <cell r="D1428" t="str">
            <v>Транссиб</v>
          </cell>
          <cell r="E1428" t="str">
            <v>Регион</v>
          </cell>
          <cell r="F1428" t="str">
            <v>Иркутская область</v>
          </cell>
          <cell r="G1428">
            <v>0.5</v>
          </cell>
          <cell r="H1428" t="str">
            <v/>
          </cell>
        </row>
        <row r="1429">
          <cell r="C1429" t="str">
            <v>Калининградская область</v>
          </cell>
          <cell r="D1429" t="str">
            <v>Калининградский</v>
          </cell>
          <cell r="E1429" t="str">
            <v>Регион</v>
          </cell>
          <cell r="F1429" t="str">
            <v>Калининградская область</v>
          </cell>
          <cell r="G1429">
            <v>1</v>
          </cell>
          <cell r="H1429" t="str">
            <v/>
          </cell>
        </row>
        <row r="1430">
          <cell r="C1430" t="str">
            <v>Калужская область</v>
          </cell>
          <cell r="D1430" t="str">
            <v>Центральный</v>
          </cell>
          <cell r="E1430" t="str">
            <v>Регион</v>
          </cell>
          <cell r="F1430" t="str">
            <v>Калужская область</v>
          </cell>
          <cell r="G1430">
            <v>1</v>
          </cell>
          <cell r="H1430" t="str">
            <v/>
          </cell>
        </row>
        <row r="1431">
          <cell r="C1431" t="str">
            <v>Камчатский край</v>
          </cell>
          <cell r="D1431" t="str">
            <v/>
          </cell>
          <cell r="E1431" t="str">
            <v>Регион</v>
          </cell>
          <cell r="F1431" t="str">
            <v>Камчатский край</v>
          </cell>
          <cell r="G1431">
            <v>0</v>
          </cell>
          <cell r="H1431" t="str">
            <v/>
          </cell>
        </row>
        <row r="1432">
          <cell r="C1432" t="str">
            <v>Кемеровская область</v>
          </cell>
          <cell r="D1432" t="str">
            <v>Кузнецкий</v>
          </cell>
          <cell r="E1432" t="str">
            <v>Регион</v>
          </cell>
          <cell r="F1432" t="str">
            <v>Кемеровская область</v>
          </cell>
          <cell r="G1432">
            <v>1</v>
          </cell>
          <cell r="H1432" t="str">
            <v/>
          </cell>
        </row>
        <row r="1433">
          <cell r="C1433" t="str">
            <v>Кировская область</v>
          </cell>
          <cell r="D1433" t="str">
            <v>Приволжский</v>
          </cell>
          <cell r="E1433" t="str">
            <v>Регион</v>
          </cell>
          <cell r="F1433" t="str">
            <v>Кировская область</v>
          </cell>
          <cell r="G1433">
            <v>1</v>
          </cell>
          <cell r="H1433" t="str">
            <v/>
          </cell>
        </row>
        <row r="1434">
          <cell r="C1434" t="str">
            <v>Костромская область</v>
          </cell>
          <cell r="D1434" t="str">
            <v>Центральный</v>
          </cell>
          <cell r="E1434" t="str">
            <v>Регион</v>
          </cell>
          <cell r="F1434" t="str">
            <v>Костромская область</v>
          </cell>
          <cell r="G1434">
            <v>1</v>
          </cell>
          <cell r="H1434" t="str">
            <v/>
          </cell>
        </row>
        <row r="1435">
          <cell r="C1435" t="str">
            <v>Курганская область</v>
          </cell>
          <cell r="D1435" t="str">
            <v>Тюменский</v>
          </cell>
          <cell r="E1435" t="str">
            <v>Регион</v>
          </cell>
          <cell r="F1435" t="str">
            <v>Курганская область</v>
          </cell>
          <cell r="G1435">
            <v>1</v>
          </cell>
          <cell r="H1435" t="str">
            <v/>
          </cell>
        </row>
        <row r="1436">
          <cell r="C1436" t="str">
            <v>Курская область</v>
          </cell>
          <cell r="D1436" t="str">
            <v>Центральный</v>
          </cell>
          <cell r="E1436" t="str">
            <v>Регион</v>
          </cell>
          <cell r="F1436" t="str">
            <v>Курская область</v>
          </cell>
          <cell r="G1436">
            <v>1</v>
          </cell>
          <cell r="H1436">
            <v>0</v>
          </cell>
        </row>
        <row r="1437">
          <cell r="C1437" t="str">
            <v>Ленинградская область</v>
          </cell>
          <cell r="D1437" t="str">
            <v>Северо-Западный</v>
          </cell>
          <cell r="E1437" t="str">
            <v>Регион</v>
          </cell>
          <cell r="F1437" t="str">
            <v>Ленинградская область</v>
          </cell>
          <cell r="G1437">
            <v>1</v>
          </cell>
          <cell r="H1437">
            <v>0</v>
          </cell>
        </row>
        <row r="1438">
          <cell r="C1438" t="str">
            <v>Липецкая область</v>
          </cell>
          <cell r="D1438" t="str">
            <v>Центральный</v>
          </cell>
          <cell r="E1438" t="str">
            <v>Регион</v>
          </cell>
          <cell r="F1438" t="str">
            <v>Липецкая область</v>
          </cell>
          <cell r="G1438">
            <v>1</v>
          </cell>
          <cell r="H1438" t="str">
            <v/>
          </cell>
        </row>
        <row r="1439">
          <cell r="C1439" t="str">
            <v>Магаданская область</v>
          </cell>
          <cell r="D1439">
            <v>0</v>
          </cell>
          <cell r="E1439" t="str">
            <v>Регион</v>
          </cell>
          <cell r="F1439" t="str">
            <v>Магаданская область</v>
          </cell>
          <cell r="G1439">
            <v>0</v>
          </cell>
          <cell r="H1439" t="str">
            <v/>
          </cell>
        </row>
        <row r="1440">
          <cell r="C1440" t="str">
            <v>Московская область</v>
          </cell>
          <cell r="D1440" t="str">
            <v>Центральный</v>
          </cell>
          <cell r="E1440" t="str">
            <v>Регион</v>
          </cell>
          <cell r="F1440" t="str">
            <v>Московская область</v>
          </cell>
          <cell r="G1440">
            <v>1</v>
          </cell>
          <cell r="H1440" t="str">
            <v/>
          </cell>
        </row>
        <row r="1441">
          <cell r="C1441" t="str">
            <v>Мурманская область</v>
          </cell>
          <cell r="D1441" t="str">
            <v>Северо-Западный</v>
          </cell>
          <cell r="E1441" t="str">
            <v>Регион</v>
          </cell>
          <cell r="F1441" t="str">
            <v>Мурманская область</v>
          </cell>
          <cell r="G1441">
            <v>0</v>
          </cell>
          <cell r="H1441" t="str">
            <v/>
          </cell>
        </row>
        <row r="1442">
          <cell r="C1442" t="str">
            <v>Нижегородская область</v>
          </cell>
          <cell r="D1442" t="str">
            <v>Центральный</v>
          </cell>
          <cell r="E1442" t="str">
            <v>Регион</v>
          </cell>
          <cell r="F1442" t="str">
            <v>Нижегородская область</v>
          </cell>
          <cell r="G1442">
            <v>1</v>
          </cell>
          <cell r="H1442">
            <v>0</v>
          </cell>
        </row>
        <row r="1443">
          <cell r="C1443" t="str">
            <v>Новгородская область</v>
          </cell>
          <cell r="D1443" t="str">
            <v>Центральный</v>
          </cell>
          <cell r="E1443" t="str">
            <v>Регион</v>
          </cell>
          <cell r="F1443" t="str">
            <v>Новгородская область</v>
          </cell>
          <cell r="G1443">
            <v>1</v>
          </cell>
          <cell r="H1443">
            <v>0</v>
          </cell>
        </row>
        <row r="1444">
          <cell r="C1444" t="str">
            <v>Новосибирская область</v>
          </cell>
          <cell r="D1444" t="str">
            <v>Кузнецкий</v>
          </cell>
          <cell r="E1444" t="str">
            <v>Регион</v>
          </cell>
          <cell r="F1444" t="str">
            <v>Новосибирская область</v>
          </cell>
          <cell r="G1444">
            <v>1</v>
          </cell>
          <cell r="H1444">
            <v>0</v>
          </cell>
        </row>
        <row r="1445">
          <cell r="C1445" t="str">
            <v>Омская область</v>
          </cell>
          <cell r="D1445" t="str">
            <v>Тюменский</v>
          </cell>
          <cell r="E1445" t="str">
            <v>Регион</v>
          </cell>
          <cell r="F1445" t="str">
            <v>Омская область</v>
          </cell>
          <cell r="G1445">
            <v>1</v>
          </cell>
          <cell r="H1445">
            <v>0</v>
          </cell>
        </row>
        <row r="1446">
          <cell r="C1446" t="str">
            <v>Оренбургская область</v>
          </cell>
          <cell r="D1446" t="str">
            <v>Приволжский</v>
          </cell>
          <cell r="E1446" t="str">
            <v>Регион</v>
          </cell>
          <cell r="F1446" t="str">
            <v>Оренбургская область</v>
          </cell>
          <cell r="G1446">
            <v>1</v>
          </cell>
          <cell r="H1446">
            <v>0</v>
          </cell>
        </row>
        <row r="1447">
          <cell r="C1447" t="str">
            <v>Орловская область</v>
          </cell>
          <cell r="D1447" t="str">
            <v>Центральный</v>
          </cell>
          <cell r="E1447" t="str">
            <v>Регион</v>
          </cell>
          <cell r="F1447" t="str">
            <v>Орловская область</v>
          </cell>
          <cell r="G1447">
            <v>1</v>
          </cell>
          <cell r="H1447" t="str">
            <v/>
          </cell>
        </row>
        <row r="1448">
          <cell r="C1448" t="str">
            <v>Пензенская область</v>
          </cell>
          <cell r="D1448" t="str">
            <v>Центральный</v>
          </cell>
          <cell r="E1448" t="str">
            <v>Регион</v>
          </cell>
          <cell r="F1448" t="str">
            <v>Пензенская область</v>
          </cell>
          <cell r="G1448">
            <v>1</v>
          </cell>
          <cell r="H1448">
            <v>0</v>
          </cell>
        </row>
        <row r="1449">
          <cell r="C1449" t="str">
            <v>Пермский край</v>
          </cell>
          <cell r="D1449" t="str">
            <v>Приволжский</v>
          </cell>
          <cell r="E1449" t="str">
            <v>Регион</v>
          </cell>
          <cell r="F1449" t="str">
            <v>Пермский край</v>
          </cell>
          <cell r="G1449">
            <v>1</v>
          </cell>
          <cell r="H1449" t="str">
            <v/>
          </cell>
        </row>
        <row r="1450">
          <cell r="C1450" t="str">
            <v>Псковская область</v>
          </cell>
          <cell r="D1450" t="str">
            <v>Центральный</v>
          </cell>
          <cell r="E1450" t="str">
            <v>Регион</v>
          </cell>
          <cell r="F1450" t="str">
            <v>Псковская область</v>
          </cell>
          <cell r="G1450">
            <v>1</v>
          </cell>
          <cell r="H1450" t="str">
            <v/>
          </cell>
        </row>
        <row r="1451">
          <cell r="C1451" t="str">
            <v>Ростовская область</v>
          </cell>
          <cell r="D1451" t="str">
            <v>Южный</v>
          </cell>
          <cell r="E1451" t="str">
            <v>Регион</v>
          </cell>
          <cell r="F1451" t="str">
            <v>Ростовская область</v>
          </cell>
          <cell r="G1451">
            <v>1</v>
          </cell>
          <cell r="H1451" t="str">
            <v/>
          </cell>
        </row>
        <row r="1452">
          <cell r="C1452" t="str">
            <v>Рязанская область</v>
          </cell>
          <cell r="D1452" t="str">
            <v>Центральный</v>
          </cell>
          <cell r="E1452" t="str">
            <v>Регион</v>
          </cell>
          <cell r="F1452" t="str">
            <v>Рязанская область</v>
          </cell>
          <cell r="G1452">
            <v>1</v>
          </cell>
          <cell r="H1452" t="str">
            <v/>
          </cell>
        </row>
        <row r="1453">
          <cell r="C1453" t="str">
            <v>Самарская область</v>
          </cell>
          <cell r="D1453" t="str">
            <v>Приволжский</v>
          </cell>
          <cell r="E1453" t="str">
            <v>Регион</v>
          </cell>
          <cell r="F1453" t="str">
            <v>Самарская область</v>
          </cell>
          <cell r="G1453">
            <v>1</v>
          </cell>
          <cell r="H1453" t="str">
            <v/>
          </cell>
        </row>
        <row r="1454">
          <cell r="C1454" t="str">
            <v>Саратовская область</v>
          </cell>
          <cell r="D1454" t="str">
            <v>Приволжский</v>
          </cell>
          <cell r="E1454" t="str">
            <v>Регион</v>
          </cell>
          <cell r="F1454" t="str">
            <v>Саратовская область</v>
          </cell>
          <cell r="G1454">
            <v>1</v>
          </cell>
          <cell r="H1454">
            <v>0</v>
          </cell>
        </row>
        <row r="1455">
          <cell r="C1455" t="str">
            <v>Сахалинская область</v>
          </cell>
          <cell r="D1455" t="str">
            <v>Сахалинский</v>
          </cell>
          <cell r="E1455" t="str">
            <v>Регион</v>
          </cell>
          <cell r="F1455" t="str">
            <v>Сахалинская область</v>
          </cell>
          <cell r="G1455">
            <v>1</v>
          </cell>
          <cell r="H1455" t="str">
            <v/>
          </cell>
        </row>
        <row r="1456">
          <cell r="C1456" t="str">
            <v>Свердловская область</v>
          </cell>
          <cell r="D1456" t="str">
            <v>Тюменский</v>
          </cell>
          <cell r="E1456" t="str">
            <v>Регион</v>
          </cell>
          <cell r="F1456" t="str">
            <v>Свердловская область</v>
          </cell>
          <cell r="G1456">
            <v>1</v>
          </cell>
          <cell r="H1456" t="str">
            <v/>
          </cell>
        </row>
        <row r="1457">
          <cell r="C1457" t="str">
            <v>Смоленская область</v>
          </cell>
          <cell r="D1457" t="str">
            <v>Центральный</v>
          </cell>
          <cell r="E1457" t="str">
            <v>Регион</v>
          </cell>
          <cell r="F1457" t="str">
            <v>Смоленская область</v>
          </cell>
          <cell r="G1457">
            <v>1</v>
          </cell>
          <cell r="H1457" t="str">
            <v/>
          </cell>
        </row>
        <row r="1458">
          <cell r="C1458" t="str">
            <v>Тамбовская область</v>
          </cell>
          <cell r="D1458" t="str">
            <v>Центральный</v>
          </cell>
          <cell r="E1458" t="str">
            <v>Регион</v>
          </cell>
          <cell r="F1458" t="str">
            <v>Тамбовская область</v>
          </cell>
          <cell r="G1458">
            <v>1</v>
          </cell>
          <cell r="H1458" t="str">
            <v/>
          </cell>
        </row>
        <row r="1459">
          <cell r="C1459" t="str">
            <v>Тверская область</v>
          </cell>
          <cell r="D1459" t="str">
            <v>Центральный</v>
          </cell>
          <cell r="E1459" t="str">
            <v>Регион</v>
          </cell>
          <cell r="F1459" t="str">
            <v>Тверская область</v>
          </cell>
          <cell r="G1459">
            <v>1</v>
          </cell>
          <cell r="H1459" t="str">
            <v/>
          </cell>
        </row>
        <row r="1460">
          <cell r="C1460" t="str">
            <v>Томская область</v>
          </cell>
          <cell r="D1460">
            <v>0</v>
          </cell>
          <cell r="E1460" t="str">
            <v>Регион</v>
          </cell>
          <cell r="F1460" t="str">
            <v>Томская область</v>
          </cell>
          <cell r="G1460">
            <v>0</v>
          </cell>
          <cell r="H1460" t="str">
            <v/>
          </cell>
        </row>
        <row r="1461">
          <cell r="C1461" t="str">
            <v>Тульская область</v>
          </cell>
          <cell r="D1461" t="str">
            <v>Центральный</v>
          </cell>
          <cell r="E1461" t="str">
            <v>Регион</v>
          </cell>
          <cell r="F1461" t="str">
            <v>Тульская область</v>
          </cell>
          <cell r="G1461">
            <v>1</v>
          </cell>
          <cell r="H1461">
            <v>0</v>
          </cell>
        </row>
        <row r="1462">
          <cell r="C1462" t="str">
            <v>Тюменская область</v>
          </cell>
          <cell r="D1462" t="str">
            <v>Тюменский</v>
          </cell>
          <cell r="E1462" t="str">
            <v>Регион</v>
          </cell>
          <cell r="F1462" t="str">
            <v>Тюменская область</v>
          </cell>
          <cell r="G1462">
            <v>0.3</v>
          </cell>
          <cell r="H1462">
            <v>0</v>
          </cell>
        </row>
        <row r="1463">
          <cell r="C1463" t="str">
            <v>Ульяновская область</v>
          </cell>
          <cell r="D1463" t="str">
            <v>Приволжский</v>
          </cell>
          <cell r="E1463" t="str">
            <v>Регион</v>
          </cell>
          <cell r="F1463" t="str">
            <v>Ульяновская область</v>
          </cell>
          <cell r="G1463">
            <v>1</v>
          </cell>
          <cell r="H1463">
            <v>0</v>
          </cell>
        </row>
        <row r="1464">
          <cell r="C1464" t="str">
            <v>Челябинская область</v>
          </cell>
          <cell r="D1464" t="str">
            <v>Тюменский</v>
          </cell>
          <cell r="E1464" t="str">
            <v>Регион</v>
          </cell>
          <cell r="F1464" t="str">
            <v>Челябинская область</v>
          </cell>
          <cell r="G1464">
            <v>1</v>
          </cell>
          <cell r="H1464">
            <v>0</v>
          </cell>
        </row>
        <row r="1465">
          <cell r="C1465" t="str">
            <v>Забайкальский край</v>
          </cell>
          <cell r="D1465" t="str">
            <v>Транссиб</v>
          </cell>
          <cell r="E1465" t="str">
            <v>Регион</v>
          </cell>
          <cell r="F1465" t="str">
            <v>Забайкальский край</v>
          </cell>
          <cell r="G1465">
            <v>0.8</v>
          </cell>
          <cell r="H1465">
            <v>0</v>
          </cell>
        </row>
        <row r="1466">
          <cell r="C1466" t="str">
            <v>Ярославская область</v>
          </cell>
          <cell r="D1466" t="str">
            <v>Центральный</v>
          </cell>
          <cell r="E1466" t="str">
            <v>Регион</v>
          </cell>
          <cell r="F1466" t="str">
            <v>Ярославская область</v>
          </cell>
          <cell r="G1466">
            <v>1</v>
          </cell>
          <cell r="H1466">
            <v>0</v>
          </cell>
        </row>
        <row r="1467">
          <cell r="C1467" t="str">
            <v>г. Москва</v>
          </cell>
          <cell r="D1467" t="str">
            <v>Центральный</v>
          </cell>
          <cell r="E1467" t="str">
            <v>Регион</v>
          </cell>
          <cell r="F1467" t="str">
            <v>г. Москва</v>
          </cell>
          <cell r="G1467">
            <v>1</v>
          </cell>
          <cell r="H1467" t="str">
            <v/>
          </cell>
        </row>
        <row r="1468">
          <cell r="C1468" t="str">
            <v>г. Санкт-Петербург</v>
          </cell>
          <cell r="D1468" t="str">
            <v>Северо-Западный</v>
          </cell>
          <cell r="E1468" t="str">
            <v>Регион</v>
          </cell>
          <cell r="F1468" t="str">
            <v>г. Санкт-Петербург</v>
          </cell>
          <cell r="G1468">
            <v>1</v>
          </cell>
          <cell r="H1468" t="str">
            <v/>
          </cell>
        </row>
        <row r="1469">
          <cell r="C1469" t="str">
            <v>Еврейская автономная область</v>
          </cell>
          <cell r="D1469" t="str">
            <v>Приморский</v>
          </cell>
          <cell r="E1469" t="str">
            <v>Регион</v>
          </cell>
          <cell r="F1469" t="str">
            <v>Еврейская автономная область</v>
          </cell>
          <cell r="G1469">
            <v>1</v>
          </cell>
          <cell r="H1469" t="str">
            <v/>
          </cell>
        </row>
        <row r="1470">
          <cell r="C1470" t="str">
            <v>Ненецкий автономный округ</v>
          </cell>
          <cell r="D1470" t="str">
            <v/>
          </cell>
          <cell r="E1470" t="str">
            <v>Регион</v>
          </cell>
          <cell r="F1470" t="str">
            <v>Ненецкий автономный округ</v>
          </cell>
          <cell r="G1470">
            <v>0</v>
          </cell>
          <cell r="H1470" t="str">
            <v/>
          </cell>
        </row>
        <row r="1471">
          <cell r="C1471" t="str">
            <v>Ханты-Мансийский автономный округ - Югра</v>
          </cell>
          <cell r="D1471" t="str">
            <v/>
          </cell>
          <cell r="E1471" t="str">
            <v>Регион</v>
          </cell>
          <cell r="F1471" t="str">
            <v>Ханты-Мансийский автономный округ - Югра</v>
          </cell>
          <cell r="G1471">
            <v>0</v>
          </cell>
          <cell r="H1471" t="str">
            <v/>
          </cell>
        </row>
        <row r="1472">
          <cell r="C1472" t="str">
            <v>Чукотский автономный округ</v>
          </cell>
          <cell r="D1472" t="str">
            <v/>
          </cell>
          <cell r="E1472" t="str">
            <v>Регион</v>
          </cell>
          <cell r="F1472" t="str">
            <v>Чукотский автономный округ</v>
          </cell>
          <cell r="G1472">
            <v>0</v>
          </cell>
          <cell r="H1472" t="str">
            <v/>
          </cell>
        </row>
        <row r="1473">
          <cell r="C1473" t="str">
            <v>Ямало-Ненецкий автономный округ</v>
          </cell>
          <cell r="D1473" t="str">
            <v/>
          </cell>
          <cell r="E1473" t="str">
            <v>Регион</v>
          </cell>
          <cell r="F1473" t="str">
            <v>Ямало-Ненецкий автономный округ</v>
          </cell>
          <cell r="G1473">
            <v>0</v>
          </cell>
          <cell r="H1473" t="str">
            <v/>
          </cell>
        </row>
        <row r="1474">
          <cell r="C1474" t="str">
            <v>Республика Крым</v>
          </cell>
          <cell r="D1474" t="str">
            <v/>
          </cell>
          <cell r="E1474" t="str">
            <v>Регион</v>
          </cell>
          <cell r="F1474" t="str">
            <v>Республика Крым</v>
          </cell>
          <cell r="G1474">
            <v>0</v>
          </cell>
          <cell r="H1474" t="str">
            <v/>
          </cell>
        </row>
        <row r="1475">
          <cell r="C1475" t="str">
            <v>г.Севастополь</v>
          </cell>
          <cell r="D1475" t="str">
            <v/>
          </cell>
          <cell r="E1475" t="str">
            <v>Регион</v>
          </cell>
          <cell r="F1475" t="str">
            <v>г.Севастополь</v>
          </cell>
          <cell r="G1475">
            <v>0</v>
          </cell>
          <cell r="H1475" t="str">
            <v/>
          </cell>
        </row>
        <row r="1476">
          <cell r="C1476" t="str">
            <v>Чеченская Республика</v>
          </cell>
          <cell r="D1476" t="str">
            <v>Южный</v>
          </cell>
          <cell r="E1476" t="str">
            <v>Регион</v>
          </cell>
          <cell r="F1476" t="str">
            <v>Чеченская Республика</v>
          </cell>
          <cell r="G1476">
            <v>1</v>
          </cell>
          <cell r="H1476" t="str">
            <v/>
          </cell>
        </row>
        <row r="1477">
          <cell r="C1477">
            <v>0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</row>
        <row r="1481">
          <cell r="D1481" t="str">
            <v>Северо-Западный</v>
          </cell>
          <cell r="E1481" t="str">
            <v>Северо-Западный</v>
          </cell>
        </row>
        <row r="1482">
          <cell r="D1482" t="str">
            <v>Центральный</v>
          </cell>
          <cell r="E1482" t="str">
            <v>Центральный</v>
          </cell>
        </row>
        <row r="1483">
          <cell r="D1483" t="str">
            <v>Южный</v>
          </cell>
          <cell r="E1483" t="str">
            <v>Южный</v>
          </cell>
        </row>
        <row r="1484">
          <cell r="D1484" t="str">
            <v>Тюменский</v>
          </cell>
          <cell r="E1484" t="str">
            <v>Тюменский</v>
          </cell>
        </row>
        <row r="1485">
          <cell r="D1485" t="str">
            <v>Северный</v>
          </cell>
          <cell r="E1485" t="str">
            <v>Северный</v>
          </cell>
        </row>
        <row r="1486">
          <cell r="D1486" t="str">
            <v>Приволжский</v>
          </cell>
          <cell r="E1486" t="str">
            <v>Приволжский</v>
          </cell>
        </row>
        <row r="1487">
          <cell r="D1487" t="str">
            <v>Кузнецкий</v>
          </cell>
          <cell r="E1487" t="str">
            <v>Кузнецкий</v>
          </cell>
        </row>
        <row r="1488">
          <cell r="D1488" t="str">
            <v>Транссиб</v>
          </cell>
          <cell r="E1488" t="str">
            <v>Транссиб</v>
          </cell>
        </row>
        <row r="1489">
          <cell r="D1489" t="str">
            <v>Якутия алмазы</v>
          </cell>
          <cell r="E1489" t="str">
            <v>Якутия алмазы</v>
          </cell>
        </row>
        <row r="1490">
          <cell r="D1490" t="str">
            <v>Якутия уголь</v>
          </cell>
          <cell r="E1490" t="str">
            <v>Якутия уголь</v>
          </cell>
        </row>
        <row r="1491">
          <cell r="D1491" t="str">
            <v>Приморский</v>
          </cell>
          <cell r="E1491" t="str">
            <v>Приморский</v>
          </cell>
        </row>
        <row r="1492">
          <cell r="D1492" t="str">
            <v>Сахалинский</v>
          </cell>
          <cell r="E1492" t="str">
            <v>Сахалинский</v>
          </cell>
        </row>
        <row r="1493">
          <cell r="D1493" t="str">
            <v>Калининградский</v>
          </cell>
          <cell r="E1493" t="str">
            <v>Калининградский</v>
          </cell>
        </row>
        <row r="1494">
          <cell r="D1494">
            <v>0</v>
          </cell>
          <cell r="E1494">
            <v>0</v>
          </cell>
        </row>
        <row r="1495">
          <cell r="D1495">
            <v>0</v>
          </cell>
          <cell r="E1495">
            <v>0</v>
          </cell>
        </row>
        <row r="1496">
          <cell r="D1496">
            <v>0</v>
          </cell>
          <cell r="E1496">
            <v>0</v>
          </cell>
        </row>
        <row r="1497">
          <cell r="D1497">
            <v>0</v>
          </cell>
          <cell r="E1497">
            <v>0</v>
          </cell>
        </row>
        <row r="1498">
          <cell r="D1498">
            <v>0</v>
          </cell>
          <cell r="E1498">
            <v>0</v>
          </cell>
        </row>
        <row r="1499">
          <cell r="D1499">
            <v>0</v>
          </cell>
          <cell r="E1499">
            <v>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43">
          <cell r="B43" t="str">
            <v>Контейнеровозы</v>
          </cell>
          <cell r="C43">
            <v>10524.589458128079</v>
          </cell>
          <cell r="D43">
            <v>0.79525053533190582</v>
          </cell>
          <cell r="E43">
            <v>8369.6854007248876</v>
          </cell>
          <cell r="F43">
            <v>0.21754564188843778</v>
          </cell>
          <cell r="G43">
            <v>0.37420379698932038</v>
          </cell>
        </row>
        <row r="44">
          <cell r="B44" t="str">
            <v>Сухогрузы, балкеры</v>
          </cell>
          <cell r="C44">
            <v>4331.1955849358992</v>
          </cell>
          <cell r="D44">
            <v>0.62099871520342609</v>
          </cell>
          <cell r="E44">
            <v>2689.6668935399448</v>
          </cell>
          <cell r="F44">
            <v>0.13224368341075041</v>
          </cell>
          <cell r="G44">
            <v>0.12691867381927469</v>
          </cell>
        </row>
        <row r="45">
          <cell r="B45" t="str">
            <v>Нефтяные и продуктовые танкеры</v>
          </cell>
          <cell r="C45">
            <v>8418.0551348136287</v>
          </cell>
          <cell r="D45">
            <v>0.79677944325481798</v>
          </cell>
          <cell r="E45">
            <v>6707.333283605165</v>
          </cell>
          <cell r="F45">
            <v>0.39817372048108807</v>
          </cell>
          <cell r="G45">
            <v>0.27585840819561697</v>
          </cell>
        </row>
        <row r="46">
          <cell r="B46" t="str">
            <v>Паромы, Пассажирские</v>
          </cell>
          <cell r="C46">
            <v>24119.220788530467</v>
          </cell>
          <cell r="D46">
            <v>0.64139871520342606</v>
          </cell>
          <cell r="E46">
            <v>15470.037225471206</v>
          </cell>
          <cell r="F46">
            <v>0.14603761889337069</v>
          </cell>
          <cell r="G46">
            <v>0.43770719620492676</v>
          </cell>
        </row>
        <row r="47">
          <cell r="B47" t="str">
            <v>Танкеры-газовозы</v>
          </cell>
          <cell r="C47">
            <v>5058.9724827586197</v>
          </cell>
          <cell r="D47">
            <v>0.60160342612419693</v>
          </cell>
          <cell r="E47">
            <v>3043.4951782956205</v>
          </cell>
          <cell r="F47">
            <v>5.136805839436963E-3</v>
          </cell>
          <cell r="G47">
            <v>0.34839404798086776</v>
          </cell>
        </row>
        <row r="48">
          <cell r="B48" t="str">
            <v>Универсальные грузовые</v>
          </cell>
          <cell r="C48">
            <v>2186.8618750000001</v>
          </cell>
          <cell r="D48">
            <v>0.59837087794432553</v>
          </cell>
          <cell r="E48">
            <v>1308.5544600867238</v>
          </cell>
          <cell r="F48">
            <v>2.0410287898572524E-3</v>
          </cell>
          <cell r="G48">
            <v>8.2381608461111047E-2</v>
          </cell>
        </row>
        <row r="49">
          <cell r="B49" t="str">
            <v>Автоперевозчики (Ro-Ro)</v>
          </cell>
          <cell r="C49">
            <v>9689.9186150041205</v>
          </cell>
          <cell r="D49">
            <v>0.64139871520342606</v>
          </cell>
          <cell r="E49">
            <v>6215.1013500894041</v>
          </cell>
          <cell r="F49">
            <v>9.8821500697058931E-2</v>
          </cell>
          <cell r="G49">
            <v>0.54814236746121503</v>
          </cell>
        </row>
        <row r="90">
          <cell r="B90" t="str">
            <v>Контейнеровозы</v>
          </cell>
          <cell r="C90">
            <v>16693.463367162411</v>
          </cell>
          <cell r="D90">
            <v>0.79525053533190582</v>
          </cell>
          <cell r="E90">
            <v>13275.485679279465</v>
          </cell>
          <cell r="F90">
            <v>0.11867260609201565</v>
          </cell>
          <cell r="G90">
            <v>0.10697383740144065</v>
          </cell>
        </row>
        <row r="91">
          <cell r="B91" t="str">
            <v>Сухогрузы, балкеры</v>
          </cell>
          <cell r="C91">
            <v>7591.2229854060961</v>
          </cell>
          <cell r="D91">
            <v>0.87671948608137029</v>
          </cell>
          <cell r="E91">
            <v>6655.3731144943185</v>
          </cell>
          <cell r="F91">
            <v>0.12007560112139858</v>
          </cell>
          <cell r="G91">
            <v>4.6766415352463481E-2</v>
          </cell>
        </row>
        <row r="92">
          <cell r="B92" t="str">
            <v>Нефтяные и продуктовые танкеры</v>
          </cell>
          <cell r="C92">
            <v>9497.7203813172528</v>
          </cell>
          <cell r="D92">
            <v>0.79677944325481798</v>
          </cell>
          <cell r="E92">
            <v>7567.5883576158985</v>
          </cell>
          <cell r="F92">
            <v>0.53871345891956068</v>
          </cell>
          <cell r="G92">
            <v>0.22327772743142915</v>
          </cell>
        </row>
        <row r="93">
          <cell r="B93" t="str">
            <v>Паромы, Пассажирские</v>
          </cell>
          <cell r="C93">
            <v>3137.6333391183634</v>
          </cell>
          <cell r="D93">
            <v>0.64139871520342606</v>
          </cell>
          <cell r="E93">
            <v>2012.4739924899538</v>
          </cell>
          <cell r="F93">
            <v>4.0989795499259008E-3</v>
          </cell>
          <cell r="G93">
            <v>0.37271195500570098</v>
          </cell>
        </row>
        <row r="94">
          <cell r="B94" t="str">
            <v>Танкеры-газовозы</v>
          </cell>
          <cell r="C94">
            <v>7599.5250287173976</v>
          </cell>
          <cell r="D94">
            <v>0.60160342612419693</v>
          </cell>
          <cell r="E94">
            <v>4571.9002941929721</v>
          </cell>
          <cell r="F94">
            <v>2.4142180987719304E-3</v>
          </cell>
          <cell r="G94">
            <v>0.11348974877226675</v>
          </cell>
        </row>
        <row r="95">
          <cell r="B95" t="str">
            <v>Универсальные грузовые</v>
          </cell>
          <cell r="C95">
            <v>3407.4512747601698</v>
          </cell>
          <cell r="D95">
            <v>0.82390663811563158</v>
          </cell>
          <cell r="E95">
            <v>2807.4217243304747</v>
          </cell>
          <cell r="F95">
            <v>0.12805761086677006</v>
          </cell>
          <cell r="G95">
            <v>0.11092350817625216</v>
          </cell>
        </row>
        <row r="96">
          <cell r="B96" t="str">
            <v>Автоперевозчики (Ro-Ro)</v>
          </cell>
          <cell r="C96">
            <v>4626.1533831628722</v>
          </cell>
          <cell r="D96">
            <v>0.64139871520342606</v>
          </cell>
          <cell r="E96">
            <v>2967.2088362946488</v>
          </cell>
          <cell r="F96">
            <v>8.7967525351557233E-2</v>
          </cell>
          <cell r="G96">
            <v>1</v>
          </cell>
        </row>
        <row r="137">
          <cell r="B137" t="str">
            <v>Контейнеровозы</v>
          </cell>
          <cell r="C137">
            <v>2642.9228132619146</v>
          </cell>
          <cell r="D137">
            <v>0.62099871520342609</v>
          </cell>
          <cell r="E137">
            <v>1641.2516714174733</v>
          </cell>
          <cell r="F137">
            <v>5.1086255664288477E-3</v>
          </cell>
          <cell r="G137">
            <v>4.9013311953912238E-2</v>
          </cell>
        </row>
        <row r="138">
          <cell r="B138" t="str">
            <v>Сухогрузы, балкеры</v>
          </cell>
          <cell r="C138">
            <v>1935.5935775820831</v>
          </cell>
          <cell r="D138">
            <v>0.62099871520342609</v>
          </cell>
          <cell r="E138">
            <v>1202.0011248344765</v>
          </cell>
          <cell r="F138">
            <v>1.0780295734089138E-3</v>
          </cell>
          <cell r="G138">
            <v>1.3981446784304172E-2</v>
          </cell>
        </row>
        <row r="139">
          <cell r="B139" t="str">
            <v>Нефтяные и продуктовые танкеры</v>
          </cell>
          <cell r="C139">
            <v>2651.516933306928</v>
          </cell>
          <cell r="D139">
            <v>0.64091820128479648</v>
          </cell>
          <cell r="E139">
            <v>1699.405463571256</v>
          </cell>
          <cell r="F139">
            <v>0.39098489211756704</v>
          </cell>
          <cell r="G139">
            <v>5.2882750094901482E-2</v>
          </cell>
        </row>
        <row r="140">
          <cell r="B140" t="str">
            <v>Паромы, Пассажирские</v>
          </cell>
          <cell r="C140">
            <v>505.9309240536025</v>
          </cell>
          <cell r="D140">
            <v>0.64139871520342606</v>
          </cell>
          <cell r="E140">
            <v>324.50344466966277</v>
          </cell>
          <cell r="F140">
            <v>4.9647134663621134E-4</v>
          </cell>
          <cell r="G140">
            <v>3.3335820279144809E-3</v>
          </cell>
        </row>
        <row r="141">
          <cell r="B141" t="str">
            <v>Танкеры-газовозы</v>
          </cell>
          <cell r="C141" t="str">
            <v/>
          </cell>
          <cell r="D141">
            <v>0.60160342612419693</v>
          </cell>
          <cell r="E141">
            <v>0</v>
          </cell>
          <cell r="F141">
            <v>0</v>
          </cell>
          <cell r="G141">
            <v>0</v>
          </cell>
        </row>
        <row r="142">
          <cell r="B142" t="str">
            <v>Универсальные грузовые</v>
          </cell>
          <cell r="C142">
            <v>2349.9028818791335</v>
          </cell>
          <cell r="D142">
            <v>0.82390663811563158</v>
          </cell>
          <cell r="E142">
            <v>1936.1005833072709</v>
          </cell>
          <cell r="F142">
            <v>0.60233198139595912</v>
          </cell>
          <cell r="G142">
            <v>2.9144210127585987E-2</v>
          </cell>
        </row>
        <row r="143">
          <cell r="B143" t="str">
            <v>Автоперевозчики (Ro-Ro)</v>
          </cell>
          <cell r="C143" t="str">
            <v/>
          </cell>
          <cell r="D143">
            <v>0.64139871520342606</v>
          </cell>
          <cell r="E143">
            <v>0</v>
          </cell>
          <cell r="F143">
            <v>0</v>
          </cell>
          <cell r="G143">
            <v>0</v>
          </cell>
        </row>
        <row r="184">
          <cell r="B184" t="str">
            <v>Контейнеровозы</v>
          </cell>
          <cell r="C184">
            <v>8376.3178277644802</v>
          </cell>
          <cell r="D184">
            <v>0.79525053533190582</v>
          </cell>
          <cell r="E184">
            <v>6661.2712366398891</v>
          </cell>
          <cell r="F184">
            <v>0.29336868641302694</v>
          </cell>
          <cell r="G184">
            <v>5.3136971725321086E-2</v>
          </cell>
        </row>
        <row r="185">
          <cell r="B185" t="str">
            <v>Сухогрузы, балкеры</v>
          </cell>
          <cell r="C185">
            <v>6297.4026184039712</v>
          </cell>
          <cell r="D185">
            <v>0.87671948608137029</v>
          </cell>
          <cell r="E185">
            <v>5521.0555872546056</v>
          </cell>
          <cell r="F185">
            <v>0.13224083912025963</v>
          </cell>
          <cell r="G185">
            <v>9.5822099065171005E-3</v>
          </cell>
        </row>
        <row r="186">
          <cell r="B186" t="str">
            <v>Нефтяные и продуктовые танкеры</v>
          </cell>
          <cell r="C186">
            <v>4415.1406091079725</v>
          </cell>
          <cell r="D186">
            <v>0.79677944325481798</v>
          </cell>
          <cell r="E186">
            <v>3517.8932764167885</v>
          </cell>
          <cell r="F186">
            <v>0.16172658214728777</v>
          </cell>
          <cell r="G186">
            <v>3.0229111523179884E-2</v>
          </cell>
        </row>
        <row r="187">
          <cell r="B187" t="str">
            <v>Паромы, Пассажирские</v>
          </cell>
          <cell r="C187">
            <v>1814.8868445826934</v>
          </cell>
          <cell r="D187">
            <v>0.64139871520342606</v>
          </cell>
          <cell r="E187">
            <v>1164.0660903549394</v>
          </cell>
          <cell r="F187">
            <v>9.443842165191757E-3</v>
          </cell>
          <cell r="G187">
            <v>3.3411476772718419E-2</v>
          </cell>
        </row>
        <row r="188">
          <cell r="B188" t="str">
            <v>Танкеры-газовозы</v>
          </cell>
          <cell r="C188" t="str">
            <v/>
          </cell>
          <cell r="D188">
            <v>0.60160342612419693</v>
          </cell>
          <cell r="E188">
            <v>0</v>
          </cell>
          <cell r="F188">
            <v>0</v>
          </cell>
          <cell r="G188">
            <v>0</v>
          </cell>
        </row>
        <row r="189">
          <cell r="B189" t="str">
            <v>Универсальные грузовые</v>
          </cell>
          <cell r="C189">
            <v>2558.4945784020383</v>
          </cell>
          <cell r="D189">
            <v>0.82390663811563158</v>
          </cell>
          <cell r="E189">
            <v>2107.9606667282937</v>
          </cell>
          <cell r="F189">
            <v>0.34175805976638157</v>
          </cell>
          <cell r="G189">
            <v>1.5994156627018571E-2</v>
          </cell>
        </row>
        <row r="190">
          <cell r="B190" t="str">
            <v>Автоперевозчики (Ro-Ro)</v>
          </cell>
          <cell r="C190">
            <v>5392.2363026241983</v>
          </cell>
          <cell r="D190">
            <v>0.64139871520342606</v>
          </cell>
          <cell r="E190">
            <v>3458.5734365764333</v>
          </cell>
          <cell r="F190">
            <v>6.1461990387852355E-2</v>
          </cell>
          <cell r="G190">
            <v>0.17182516861272976</v>
          </cell>
        </row>
        <row r="231">
          <cell r="B231" t="str">
            <v>Контейнеровозы</v>
          </cell>
          <cell r="C231">
            <v>26157.248721652635</v>
          </cell>
          <cell r="D231">
            <v>0.79525053533190582</v>
          </cell>
          <cell r="E231">
            <v>20801.566048704066</v>
          </cell>
          <cell r="F231">
            <v>0.37726672641029257</v>
          </cell>
          <cell r="G231">
            <v>9.9975928876900488E-2</v>
          </cell>
        </row>
        <row r="232">
          <cell r="B232" t="str">
            <v>Сухогрузы, балкеры</v>
          </cell>
          <cell r="C232">
            <v>7120.5729617395691</v>
          </cell>
          <cell r="D232">
            <v>0.87671948608137029</v>
          </cell>
          <cell r="E232">
            <v>6242.7450676212156</v>
          </cell>
          <cell r="F232">
            <v>0.10505868923391395</v>
          </cell>
          <cell r="G232">
            <v>8.0861440044519992E-2</v>
          </cell>
        </row>
        <row r="233">
          <cell r="B233" t="str">
            <v>Нефтяные и продуктовые танкеры</v>
          </cell>
          <cell r="C233">
            <v>8729.8945335046246</v>
          </cell>
          <cell r="D233">
            <v>0.79677944325481798</v>
          </cell>
          <cell r="E233">
            <v>6955.8005060790938</v>
          </cell>
          <cell r="F233">
            <v>0.44855982141073364</v>
          </cell>
          <cell r="G233">
            <v>0.97127060159546807</v>
          </cell>
        </row>
        <row r="234">
          <cell r="B234" t="str">
            <v>Паромы, Пассажирские</v>
          </cell>
          <cell r="C234">
            <v>3180.0225917802577</v>
          </cell>
          <cell r="D234">
            <v>0.64139871520342606</v>
          </cell>
          <cell r="E234">
            <v>2039.6624046857264</v>
          </cell>
          <cell r="F234">
            <v>1.7598079326423717E-3</v>
          </cell>
          <cell r="G234">
            <v>0.38654309521752928</v>
          </cell>
        </row>
        <row r="235">
          <cell r="B235" t="str">
            <v>Танкеры-газовозы</v>
          </cell>
          <cell r="C235" t="str">
            <v/>
          </cell>
          <cell r="D235">
            <v>0.60160342612419693</v>
          </cell>
          <cell r="E235">
            <v>0</v>
          </cell>
          <cell r="F235">
            <v>0</v>
          </cell>
          <cell r="G235">
            <v>0</v>
          </cell>
        </row>
        <row r="236">
          <cell r="B236" t="str">
            <v>Универсальные грузовые</v>
          </cell>
          <cell r="C236">
            <v>2908.8458213739918</v>
          </cell>
          <cell r="D236">
            <v>0.82390663811563158</v>
          </cell>
          <cell r="E236">
            <v>2396.6173814849485</v>
          </cell>
          <cell r="F236">
            <v>4.8006753417463334E-2</v>
          </cell>
          <cell r="G236">
            <v>0.19788953301944356</v>
          </cell>
        </row>
        <row r="237">
          <cell r="B237" t="str">
            <v>Автоперевозчики (Ro-Ro)</v>
          </cell>
          <cell r="C237">
            <v>5099.8291509759028</v>
          </cell>
          <cell r="D237">
            <v>0.64139871520342606</v>
          </cell>
          <cell r="E237">
            <v>3271.023865192923</v>
          </cell>
          <cell r="F237">
            <v>1.9348201594954061E-2</v>
          </cell>
          <cell r="G237">
            <v>0.22136290926563534</v>
          </cell>
        </row>
        <row r="278">
          <cell r="B278" t="str">
            <v>Контейнеровозы</v>
          </cell>
          <cell r="C278">
            <v>5270.957422111971</v>
          </cell>
          <cell r="D278">
            <v>0.79525053533190582</v>
          </cell>
          <cell r="E278">
            <v>4191.7317116462273</v>
          </cell>
          <cell r="F278">
            <v>6.0152597327462129E-3</v>
          </cell>
          <cell r="G278">
            <v>0.51377650224145222</v>
          </cell>
        </row>
        <row r="279">
          <cell r="B279" t="str">
            <v>Сухогрузы, балкеры</v>
          </cell>
          <cell r="C279">
            <v>8292.7140889663242</v>
          </cell>
          <cell r="D279">
            <v>0.87671948608137029</v>
          </cell>
          <cell r="E279">
            <v>7270.3840342982949</v>
          </cell>
          <cell r="F279">
            <v>0.33386295751024619</v>
          </cell>
          <cell r="G279">
            <v>4.5869939913739347E-2</v>
          </cell>
        </row>
        <row r="280">
          <cell r="B280" t="str">
            <v>Нефтяные и продуктовые танкеры</v>
          </cell>
          <cell r="C280">
            <v>10478.316814828349</v>
          </cell>
          <cell r="D280">
            <v>0.79677944325481798</v>
          </cell>
          <cell r="E280">
            <v>8348.907437966529</v>
          </cell>
          <cell r="F280">
            <v>0.52623933628021113</v>
          </cell>
          <cell r="G280">
            <v>0.65294924441485735</v>
          </cell>
        </row>
        <row r="281">
          <cell r="B281" t="str">
            <v>Паромы, Пассажирские</v>
          </cell>
          <cell r="C281" t="str">
            <v/>
          </cell>
          <cell r="D281">
            <v>0.64139871520342606</v>
          </cell>
          <cell r="E281">
            <v>0</v>
          </cell>
          <cell r="F281">
            <v>0</v>
          </cell>
          <cell r="G281">
            <v>0</v>
          </cell>
        </row>
        <row r="282">
          <cell r="B282" t="str">
            <v>Танкеры-газовозы</v>
          </cell>
          <cell r="C282" t="str">
            <v/>
          </cell>
          <cell r="D282">
            <v>0.60160342612419693</v>
          </cell>
          <cell r="E282">
            <v>0</v>
          </cell>
          <cell r="F282">
            <v>0</v>
          </cell>
          <cell r="G282">
            <v>0</v>
          </cell>
        </row>
        <row r="283">
          <cell r="B283" t="str">
            <v>Универсальные грузовые</v>
          </cell>
          <cell r="C283">
            <v>3425.4530990977992</v>
          </cell>
          <cell r="D283">
            <v>0.82390663811563158</v>
          </cell>
          <cell r="E283">
            <v>2822.2535469004392</v>
          </cell>
          <cell r="F283">
            <v>7.414648003439181E-2</v>
          </cell>
          <cell r="G283">
            <v>6.6033211834996025E-2</v>
          </cell>
        </row>
        <row r="284">
          <cell r="B284" t="str">
            <v>Автоперевозчики (Ro-Ro)</v>
          </cell>
          <cell r="C284">
            <v>4560.5637019842143</v>
          </cell>
          <cell r="D284">
            <v>0.64139871520342606</v>
          </cell>
          <cell r="E284">
            <v>2925.1396990560556</v>
          </cell>
          <cell r="F284">
            <v>5.9735966442404698E-2</v>
          </cell>
          <cell r="G284">
            <v>1</v>
          </cell>
        </row>
        <row r="325">
          <cell r="B325" t="str">
            <v>Контейнеровозы</v>
          </cell>
          <cell r="C325">
            <v>5052.8566132065916</v>
          </cell>
          <cell r="D325">
            <v>0.62099871520342609</v>
          </cell>
          <cell r="E325">
            <v>3137.8174649084285</v>
          </cell>
          <cell r="F325">
            <v>3.4761412402636659E-2</v>
          </cell>
          <cell r="G325">
            <v>0.17918956599536071</v>
          </cell>
        </row>
        <row r="326">
          <cell r="B326" t="str">
            <v>Сухогрузы, балкеры</v>
          </cell>
          <cell r="C326">
            <v>8813.2999283677127</v>
          </cell>
          <cell r="D326">
            <v>0.87671948608137029</v>
          </cell>
          <cell r="E326">
            <v>7726.7917838795183</v>
          </cell>
          <cell r="F326">
            <v>0.48684459991860701</v>
          </cell>
          <cell r="G326">
            <v>7.0047213874188705E-2</v>
          </cell>
        </row>
        <row r="327">
          <cell r="B327" t="str">
            <v>Нефтяные и продуктовые танкеры</v>
          </cell>
          <cell r="C327">
            <v>7530.7969555711725</v>
          </cell>
          <cell r="D327">
            <v>0.79677944325481798</v>
          </cell>
          <cell r="E327">
            <v>6000.384205525077</v>
          </cell>
          <cell r="F327">
            <v>0.3479474278906991</v>
          </cell>
          <cell r="G327">
            <v>0.36421040988876036</v>
          </cell>
        </row>
        <row r="328">
          <cell r="B328" t="str">
            <v>Паромы, Пассажирские</v>
          </cell>
          <cell r="C328">
            <v>3639.0420174545211</v>
          </cell>
          <cell r="D328">
            <v>0.64139871520342606</v>
          </cell>
          <cell r="E328">
            <v>2334.0768745666132</v>
          </cell>
          <cell r="F328">
            <v>2.6261424302266176E-2</v>
          </cell>
          <cell r="G328">
            <v>0.31794404886625582</v>
          </cell>
        </row>
        <row r="329">
          <cell r="B329" t="str">
            <v>Танкеры-газовозы</v>
          </cell>
          <cell r="C329" t="str">
            <v/>
          </cell>
          <cell r="D329">
            <v>0.60160342612419693</v>
          </cell>
          <cell r="E329">
            <v>0</v>
          </cell>
          <cell r="F329">
            <v>0</v>
          </cell>
          <cell r="G329">
            <v>0</v>
          </cell>
        </row>
        <row r="330">
          <cell r="B330" t="str">
            <v>Универсальные грузовые</v>
          </cell>
          <cell r="C330">
            <v>5108.6006847809685</v>
          </cell>
          <cell r="D330">
            <v>0.82390663811563158</v>
          </cell>
          <cell r="E330">
            <v>4209.0100156731014</v>
          </cell>
          <cell r="F330">
            <v>0.10418513548579114</v>
          </cell>
          <cell r="G330">
            <v>9.2441006846221252E-2</v>
          </cell>
        </row>
        <row r="331">
          <cell r="B331" t="str">
            <v>Автоперевозчики (Ro-Ro)</v>
          </cell>
          <cell r="C331" t="str">
            <v/>
          </cell>
          <cell r="D331">
            <v>0.64139871520342606</v>
          </cell>
          <cell r="E331">
            <v>0</v>
          </cell>
          <cell r="F331">
            <v>0</v>
          </cell>
          <cell r="G331">
            <v>0</v>
          </cell>
        </row>
        <row r="372">
          <cell r="B372" t="str">
            <v>Контейнеровозы</v>
          </cell>
          <cell r="C372">
            <v>3486.4542929823983</v>
          </cell>
          <cell r="D372">
            <v>0.62099871520342609</v>
          </cell>
          <cell r="E372">
            <v>2165.0836365575387</v>
          </cell>
          <cell r="F372">
            <v>3.5885010848027143E-2</v>
          </cell>
          <cell r="G372">
            <v>2.6533506061251551E-2</v>
          </cell>
        </row>
        <row r="373">
          <cell r="B373" t="str">
            <v>Сухогрузы, балкеры</v>
          </cell>
          <cell r="C373">
            <v>4036.7050750442627</v>
          </cell>
          <cell r="D373">
            <v>0.87671948608137029</v>
          </cell>
          <cell r="E373">
            <v>3539.0579988548652</v>
          </cell>
          <cell r="F373">
            <v>6.4832352098081913E-2</v>
          </cell>
          <cell r="G373">
            <v>3.6861766186416518E-2</v>
          </cell>
        </row>
        <row r="374">
          <cell r="B374" t="str">
            <v>Нефтяные и продуктовые танкеры</v>
          </cell>
          <cell r="C374">
            <v>7090.5273286890888</v>
          </cell>
          <cell r="D374">
            <v>0.79677944325481798</v>
          </cell>
          <cell r="E374">
            <v>5649.5864173359641</v>
          </cell>
          <cell r="F374">
            <v>0.45833646184982635</v>
          </cell>
          <cell r="G374">
            <v>0.16603763977556504</v>
          </cell>
        </row>
        <row r="375">
          <cell r="B375" t="str">
            <v>Паромы, Пассажирские</v>
          </cell>
          <cell r="C375">
            <v>3198.8404682230621</v>
          </cell>
          <cell r="D375">
            <v>0.64139871520342606</v>
          </cell>
          <cell r="E375">
            <v>2051.7321664589977</v>
          </cell>
          <cell r="F375">
            <v>2.3267451792301306E-2</v>
          </cell>
          <cell r="G375">
            <v>9.5066932375485247E-2</v>
          </cell>
        </row>
        <row r="376">
          <cell r="B376" t="str">
            <v>Танкеры-газовозы</v>
          </cell>
          <cell r="C376" t="str">
            <v/>
          </cell>
          <cell r="D376">
            <v>0.60160342612419693</v>
          </cell>
          <cell r="E376">
            <v>0</v>
          </cell>
          <cell r="F376">
            <v>0</v>
          </cell>
          <cell r="G376">
            <v>0</v>
          </cell>
        </row>
        <row r="377">
          <cell r="B377" t="str">
            <v>Универсальные грузовые</v>
          </cell>
          <cell r="C377">
            <v>2848.7174786962969</v>
          </cell>
          <cell r="D377">
            <v>0.82390663811563158</v>
          </cell>
          <cell r="E377">
            <v>2347.0772408139042</v>
          </cell>
          <cell r="F377">
            <v>0.41767872341176343</v>
          </cell>
          <cell r="G377">
            <v>8.2045128650535482E-2</v>
          </cell>
        </row>
        <row r="378">
          <cell r="B378" t="str">
            <v>Автоперевозчики (Ro-Ro)</v>
          </cell>
          <cell r="C378" t="str">
            <v/>
          </cell>
          <cell r="D378">
            <v>0.64139871520342606</v>
          </cell>
          <cell r="E378">
            <v>0</v>
          </cell>
          <cell r="F378">
            <v>0</v>
          </cell>
          <cell r="G378">
            <v>0</v>
          </cell>
        </row>
        <row r="452">
          <cell r="B452" t="str">
            <v>Контейнеровозы</v>
          </cell>
          <cell r="C452" t="str">
            <v/>
          </cell>
          <cell r="D452">
            <v>0.62099871520342609</v>
          </cell>
          <cell r="E452">
            <v>0</v>
          </cell>
          <cell r="F452">
            <v>0</v>
          </cell>
          <cell r="G452">
            <v>0</v>
          </cell>
        </row>
        <row r="453">
          <cell r="B453" t="str">
            <v>Сухогрузы, балкеры</v>
          </cell>
          <cell r="C453">
            <v>7401.3660025392937</v>
          </cell>
          <cell r="D453">
            <v>0.87671948608137029</v>
          </cell>
          <cell r="E453">
            <v>6488.9217980463754</v>
          </cell>
          <cell r="F453">
            <v>0.16017389244672053</v>
          </cell>
          <cell r="G453">
            <v>2.2802141243850056E-2</v>
          </cell>
        </row>
        <row r="454">
          <cell r="B454" t="str">
            <v>Нефтяные и продуктовые танкеры</v>
          </cell>
          <cell r="C454">
            <v>12160.680574934733</v>
          </cell>
          <cell r="D454">
            <v>0.79677944325481798</v>
          </cell>
          <cell r="E454">
            <v>9689.3802980961773</v>
          </cell>
          <cell r="F454">
            <v>0.35876201148160414</v>
          </cell>
          <cell r="G454">
            <v>0.26074679166607695</v>
          </cell>
        </row>
        <row r="455">
          <cell r="B455" t="str">
            <v>Паромы, Пассажирские</v>
          </cell>
          <cell r="C455">
            <v>4255.4498644198784</v>
          </cell>
          <cell r="D455">
            <v>0.64139871520342606</v>
          </cell>
          <cell r="E455">
            <v>2729.4400756515038</v>
          </cell>
          <cell r="F455">
            <v>0.2461215855788168</v>
          </cell>
          <cell r="G455">
            <v>0.22092631138460955</v>
          </cell>
        </row>
        <row r="456">
          <cell r="B456" t="str">
            <v>Танкеры-газовозы</v>
          </cell>
          <cell r="C456">
            <v>11472.765526364294</v>
          </cell>
          <cell r="D456">
            <v>0.60160342612419693</v>
          </cell>
          <cell r="E456">
            <v>6902.0550477803345</v>
          </cell>
          <cell r="F456">
            <v>1.9992604411111333E-2</v>
          </cell>
          <cell r="G456">
            <v>8.8424115027510977E-2</v>
          </cell>
        </row>
        <row r="457">
          <cell r="B457" t="str">
            <v>Универсальные грузовые</v>
          </cell>
          <cell r="C457">
            <v>2781.3589237256133</v>
          </cell>
          <cell r="D457">
            <v>0.82390663811563158</v>
          </cell>
          <cell r="E457">
            <v>2291.5800802396816</v>
          </cell>
          <cell r="F457">
            <v>0.18989960007736043</v>
          </cell>
          <cell r="G457">
            <v>2.8500035056113589E-2</v>
          </cell>
        </row>
        <row r="458">
          <cell r="B458" t="str">
            <v>Автоперевозчики (Ro-Ro)</v>
          </cell>
          <cell r="C458">
            <v>1135.9499183066696</v>
          </cell>
          <cell r="D458">
            <v>0.64139871520342606</v>
          </cell>
          <cell r="E458">
            <v>728.59681813733471</v>
          </cell>
          <cell r="F458">
            <v>2.5050306004386843E-2</v>
          </cell>
          <cell r="G458">
            <v>5.5905295802172628E-2</v>
          </cell>
        </row>
      </sheetData>
      <sheetData sheetId="47"/>
      <sheetData sheetId="48"/>
      <sheetData sheetId="49"/>
      <sheetData sheetId="50">
        <row r="2">
          <cell r="A2" t="str">
            <v>Базовый</v>
          </cell>
          <cell r="B2" t="str">
            <v>Ввод локомотивов на СПГ (производство)</v>
          </cell>
          <cell r="C2">
            <v>0</v>
          </cell>
          <cell r="D2">
            <v>0</v>
          </cell>
          <cell r="E2">
            <v>0</v>
          </cell>
          <cell r="H2" t="str">
            <v>Дополнительный</v>
          </cell>
          <cell r="I2" t="str">
            <v>Ввод локомотивов на СПГ (производство)</v>
          </cell>
          <cell r="J2">
            <v>0</v>
          </cell>
          <cell r="K2">
            <v>0</v>
          </cell>
          <cell r="L2">
            <v>0</v>
          </cell>
        </row>
        <row r="3">
          <cell r="A3" t="str">
            <v>Владелец</v>
          </cell>
          <cell r="B3" t="str">
            <v>Железная дорога</v>
          </cell>
          <cell r="C3" t="str">
            <v>Депо</v>
          </cell>
          <cell r="D3" t="str">
            <v>Магистральный</v>
          </cell>
          <cell r="E3" t="str">
            <v>Маневровый</v>
          </cell>
          <cell r="H3" t="str">
            <v>Владелец</v>
          </cell>
          <cell r="I3" t="str">
            <v>Железная дорога</v>
          </cell>
          <cell r="J3" t="str">
            <v>Депо</v>
          </cell>
          <cell r="K3" t="str">
            <v>Магистральный</v>
          </cell>
          <cell r="L3" t="str">
            <v>Маневровый</v>
          </cell>
        </row>
        <row r="4">
          <cell r="A4" t="str">
            <v>ОАО "РЖД"</v>
          </cell>
          <cell r="B4" t="str">
            <v>Свердловская</v>
          </cell>
          <cell r="C4" t="str">
            <v>ТЧЭ-5 Cвердловск-Сорт.</v>
          </cell>
          <cell r="D4" t="str">
            <v xml:space="preserve"> -</v>
          </cell>
          <cell r="E4" t="str">
            <v xml:space="preserve"> -</v>
          </cell>
          <cell r="H4" t="str">
            <v>ОАО "РЖД"</v>
          </cell>
          <cell r="I4" t="str">
            <v>Свердловская</v>
          </cell>
          <cell r="J4" t="str">
            <v>ТЧЭ-5 Cвердловск-Сорт.</v>
          </cell>
          <cell r="K4" t="str">
            <v xml:space="preserve"> -</v>
          </cell>
          <cell r="L4" t="str">
            <v xml:space="preserve"> -</v>
          </cell>
        </row>
        <row r="5">
          <cell r="A5" t="str">
            <v>ОАО "РЖД"</v>
          </cell>
          <cell r="B5" t="str">
            <v>Свердловская</v>
          </cell>
          <cell r="C5" t="str">
            <v>ТЧЭ-6 Свердловск-Пасс.</v>
          </cell>
          <cell r="D5" t="str">
            <v xml:space="preserve"> -</v>
          </cell>
          <cell r="E5" t="str">
            <v xml:space="preserve"> -</v>
          </cell>
          <cell r="H5" t="str">
            <v>ОАО "РЖД"</v>
          </cell>
          <cell r="I5" t="str">
            <v>Свердловская</v>
          </cell>
          <cell r="J5" t="str">
            <v>ТЧЭ-6 Свердловск-Пасс.</v>
          </cell>
          <cell r="K5" t="str">
            <v xml:space="preserve"> -</v>
          </cell>
          <cell r="L5" t="str">
            <v xml:space="preserve"> -</v>
          </cell>
        </row>
        <row r="6">
          <cell r="A6" t="str">
            <v>ОАО "РЖД"</v>
          </cell>
          <cell r="B6" t="str">
            <v>Свердловская</v>
          </cell>
          <cell r="C6" t="str">
            <v>ТЧЭ-7 Войновка</v>
          </cell>
          <cell r="D6" t="str">
            <v xml:space="preserve"> -</v>
          </cell>
          <cell r="E6">
            <v>2025</v>
          </cell>
          <cell r="H6" t="str">
            <v>ОАО "РЖД"</v>
          </cell>
          <cell r="I6" t="str">
            <v>Свердловская</v>
          </cell>
          <cell r="J6" t="str">
            <v>ТЧЭ-7 Войновка</v>
          </cell>
          <cell r="K6" t="str">
            <v xml:space="preserve"> -</v>
          </cell>
          <cell r="L6" t="str">
            <v xml:space="preserve"> -</v>
          </cell>
        </row>
        <row r="7">
          <cell r="A7" t="str">
            <v>ОАО "РЖД"</v>
          </cell>
          <cell r="B7" t="str">
            <v>Свердловская</v>
          </cell>
          <cell r="C7" t="str">
            <v>ТЧЭ-18 Сургут</v>
          </cell>
          <cell r="D7" t="str">
            <v xml:space="preserve"> -</v>
          </cell>
          <cell r="E7">
            <v>2025</v>
          </cell>
          <cell r="H7" t="str">
            <v>ОАО "РЖД"</v>
          </cell>
          <cell r="I7" t="str">
            <v>Свердловская</v>
          </cell>
          <cell r="J7" t="str">
            <v>ТЧЭ-18 Сургут</v>
          </cell>
          <cell r="K7" t="str">
            <v xml:space="preserve"> -</v>
          </cell>
          <cell r="L7" t="str">
            <v xml:space="preserve"> -</v>
          </cell>
        </row>
        <row r="8">
          <cell r="A8" t="str">
            <v>ОАО "РЖД"</v>
          </cell>
          <cell r="B8" t="str">
            <v>Свердловская</v>
          </cell>
          <cell r="C8" t="str">
            <v>ТЧЭ-13 Егоршино</v>
          </cell>
          <cell r="D8" t="str">
            <v xml:space="preserve"> -</v>
          </cell>
          <cell r="E8" t="str">
            <v xml:space="preserve"> -</v>
          </cell>
          <cell r="H8" t="str">
            <v>ОАО "РЖД"</v>
          </cell>
          <cell r="I8" t="str">
            <v>Свердловская</v>
          </cell>
          <cell r="J8" t="str">
            <v>ТЧЭ-13 Егоршино</v>
          </cell>
          <cell r="K8" t="str">
            <v xml:space="preserve"> -</v>
          </cell>
          <cell r="L8" t="str">
            <v xml:space="preserve"> -</v>
          </cell>
        </row>
        <row r="9">
          <cell r="A9" t="str">
            <v>ОАО "РЖД"</v>
          </cell>
          <cell r="B9" t="str">
            <v>Свердловская</v>
          </cell>
          <cell r="C9" t="str">
            <v>ТЧЭ-12 Серов-Сортировочный</v>
          </cell>
          <cell r="D9" t="str">
            <v xml:space="preserve"> -</v>
          </cell>
          <cell r="E9" t="str">
            <v xml:space="preserve"> -</v>
          </cell>
          <cell r="H9" t="str">
            <v>ОАО "РЖД"</v>
          </cell>
          <cell r="I9" t="str">
            <v>Свердловская</v>
          </cell>
          <cell r="J9" t="str">
            <v>ТЧЭ-12 Серов-Сортировочный</v>
          </cell>
          <cell r="K9" t="str">
            <v xml:space="preserve"> -</v>
          </cell>
          <cell r="L9" t="str">
            <v xml:space="preserve"> -</v>
          </cell>
        </row>
        <row r="10">
          <cell r="A10" t="str">
            <v>ОАО "РЖД"</v>
          </cell>
          <cell r="B10" t="str">
            <v>Свердловская</v>
          </cell>
          <cell r="C10" t="str">
            <v>ТЧЭ-17 Пермь-Сорт.</v>
          </cell>
          <cell r="D10" t="str">
            <v xml:space="preserve"> -</v>
          </cell>
          <cell r="E10" t="str">
            <v xml:space="preserve"> -</v>
          </cell>
          <cell r="H10" t="str">
            <v>ОАО "РЖД"</v>
          </cell>
          <cell r="I10" t="str">
            <v>Свердловская</v>
          </cell>
          <cell r="J10" t="str">
            <v>ТЧЭ-17 Пермь-Сорт.</v>
          </cell>
          <cell r="K10" t="str">
            <v xml:space="preserve"> -</v>
          </cell>
          <cell r="L10" t="str">
            <v xml:space="preserve"> -</v>
          </cell>
        </row>
        <row r="11">
          <cell r="A11" t="str">
            <v>ОАО "РЖД"</v>
          </cell>
          <cell r="B11" t="str">
            <v>Свердловская</v>
          </cell>
          <cell r="C11" t="str">
            <v>ТЧЭ-10 Чусовское</v>
          </cell>
          <cell r="D11" t="str">
            <v xml:space="preserve"> -</v>
          </cell>
          <cell r="E11" t="str">
            <v xml:space="preserve"> -</v>
          </cell>
          <cell r="H11" t="str">
            <v>ОАО "РЖД"</v>
          </cell>
          <cell r="I11" t="str">
            <v>Свердловская</v>
          </cell>
          <cell r="J11" t="str">
            <v>ТЧЭ-10 Чусовское</v>
          </cell>
          <cell r="K11" t="str">
            <v xml:space="preserve"> -</v>
          </cell>
          <cell r="L11" t="str">
            <v xml:space="preserve"> -</v>
          </cell>
        </row>
        <row r="12">
          <cell r="A12" t="str">
            <v>ОАО "РЖД"</v>
          </cell>
          <cell r="B12" t="str">
            <v>Северная</v>
          </cell>
          <cell r="C12" t="str">
            <v>ТЧЭ-1 Ярославль-Главный</v>
          </cell>
          <cell r="D12" t="str">
            <v xml:space="preserve"> -</v>
          </cell>
          <cell r="E12" t="str">
            <v xml:space="preserve"> -</v>
          </cell>
          <cell r="H12" t="str">
            <v>ОАО "РЖД"</v>
          </cell>
          <cell r="I12" t="str">
            <v>Северная</v>
          </cell>
          <cell r="J12" t="str">
            <v>ТЧЭ-1 Ярославль-Главный</v>
          </cell>
          <cell r="K12" t="str">
            <v xml:space="preserve"> -</v>
          </cell>
          <cell r="L12" t="str">
            <v xml:space="preserve"> -</v>
          </cell>
        </row>
        <row r="13">
          <cell r="A13" t="str">
            <v>ОАО "РЖД"</v>
          </cell>
          <cell r="B13" t="str">
            <v>Северная</v>
          </cell>
          <cell r="C13" t="str">
            <v>ТЧЭ-5 Иваново</v>
          </cell>
          <cell r="D13" t="str">
            <v xml:space="preserve"> -</v>
          </cell>
          <cell r="E13" t="str">
            <v xml:space="preserve"> -</v>
          </cell>
          <cell r="H13" t="str">
            <v>ОАО "РЖД"</v>
          </cell>
          <cell r="I13" t="str">
            <v>Северная</v>
          </cell>
          <cell r="J13" t="str">
            <v>ТЧЭ-5 Иваново</v>
          </cell>
          <cell r="K13" t="str">
            <v xml:space="preserve"> -</v>
          </cell>
          <cell r="L13" t="str">
            <v xml:space="preserve"> -</v>
          </cell>
        </row>
        <row r="14">
          <cell r="A14" t="str">
            <v>ОАО "РЖД"</v>
          </cell>
          <cell r="B14" t="str">
            <v>Северная</v>
          </cell>
          <cell r="C14" t="str">
            <v>ТЧЭ-6 Буй</v>
          </cell>
          <cell r="D14" t="str">
            <v xml:space="preserve"> -</v>
          </cell>
          <cell r="E14" t="str">
            <v xml:space="preserve"> -</v>
          </cell>
          <cell r="H14" t="str">
            <v>ОАО "РЖД"</v>
          </cell>
          <cell r="I14" t="str">
            <v>Северная</v>
          </cell>
          <cell r="J14" t="str">
            <v>ТЧЭ-6 Буй</v>
          </cell>
          <cell r="K14" t="str">
            <v xml:space="preserve"> -</v>
          </cell>
          <cell r="L14" t="str">
            <v xml:space="preserve"> -</v>
          </cell>
        </row>
        <row r="15">
          <cell r="A15" t="str">
            <v>ОАО "РЖД"</v>
          </cell>
          <cell r="B15" t="str">
            <v>Северная</v>
          </cell>
          <cell r="C15" t="str">
            <v>ТЧЭ-11 Лоста</v>
          </cell>
          <cell r="D15" t="str">
            <v xml:space="preserve"> -</v>
          </cell>
          <cell r="E15" t="str">
            <v xml:space="preserve"> -</v>
          </cell>
          <cell r="H15" t="str">
            <v>ОАО "РЖД"</v>
          </cell>
          <cell r="I15" t="str">
            <v>Северная</v>
          </cell>
          <cell r="J15" t="str">
            <v>ТЧЭ-11 Лоста</v>
          </cell>
          <cell r="K15" t="str">
            <v xml:space="preserve"> -</v>
          </cell>
          <cell r="L15" t="str">
            <v xml:space="preserve"> -</v>
          </cell>
        </row>
        <row r="16">
          <cell r="A16" t="str">
            <v>ОАО "РЖД"</v>
          </cell>
          <cell r="B16" t="str">
            <v>Северная</v>
          </cell>
          <cell r="C16" t="str">
            <v>ТЧЭ-13 Няндома</v>
          </cell>
          <cell r="D16">
            <v>2020</v>
          </cell>
          <cell r="E16" t="str">
            <v xml:space="preserve"> -</v>
          </cell>
          <cell r="H16" t="str">
            <v>ОАО "РЖД"</v>
          </cell>
          <cell r="I16" t="str">
            <v>Северная</v>
          </cell>
          <cell r="J16" t="str">
            <v>ТЧЭ-13 Няндома</v>
          </cell>
          <cell r="K16" t="str">
            <v xml:space="preserve"> -</v>
          </cell>
          <cell r="L16" t="str">
            <v xml:space="preserve"> -</v>
          </cell>
        </row>
        <row r="17">
          <cell r="A17" t="str">
            <v>ОАО "РЖД"</v>
          </cell>
          <cell r="B17" t="str">
            <v>Северная</v>
          </cell>
          <cell r="C17" t="str">
            <v>ТЧЭ-15 Исакогорка </v>
          </cell>
          <cell r="D17" t="str">
            <v xml:space="preserve"> -</v>
          </cell>
          <cell r="E17" t="str">
            <v xml:space="preserve"> -</v>
          </cell>
          <cell r="H17" t="str">
            <v>ОАО "РЖД"</v>
          </cell>
          <cell r="I17" t="str">
            <v>Северная</v>
          </cell>
          <cell r="J17" t="str">
            <v>ТЧЭ-15 Исакогорка </v>
          </cell>
          <cell r="K17" t="str">
            <v xml:space="preserve"> -</v>
          </cell>
          <cell r="L17" t="str">
            <v xml:space="preserve"> -</v>
          </cell>
        </row>
        <row r="18">
          <cell r="A18" t="str">
            <v>ОАО "РЖД"</v>
          </cell>
          <cell r="B18" t="str">
            <v>Северная</v>
          </cell>
          <cell r="C18" t="str">
            <v>ТЧЭ-19 Котлас</v>
          </cell>
          <cell r="D18">
            <v>2020</v>
          </cell>
          <cell r="E18">
            <v>2020</v>
          </cell>
          <cell r="H18" t="str">
            <v>ОАО "РЖД"</v>
          </cell>
          <cell r="I18" t="str">
            <v>Северная</v>
          </cell>
          <cell r="J18" t="str">
            <v>ТЧЭ-19 Котлас</v>
          </cell>
          <cell r="K18" t="str">
            <v xml:space="preserve"> -</v>
          </cell>
          <cell r="L18" t="str">
            <v xml:space="preserve"> -</v>
          </cell>
        </row>
        <row r="19">
          <cell r="A19" t="str">
            <v>ОАО "РЖД"</v>
          </cell>
          <cell r="B19" t="str">
            <v>Северная</v>
          </cell>
          <cell r="C19" t="str">
            <v>ТЧЭ-21 Сосногорск </v>
          </cell>
          <cell r="D19" t="str">
            <v xml:space="preserve"> -</v>
          </cell>
          <cell r="E19">
            <v>2020</v>
          </cell>
          <cell r="H19" t="str">
            <v>ОАО "РЖД"</v>
          </cell>
          <cell r="I19" t="str">
            <v>Северная</v>
          </cell>
          <cell r="J19" t="str">
            <v>ТЧЭ-21 Сосногорск </v>
          </cell>
          <cell r="K19" t="str">
            <v xml:space="preserve"> -</v>
          </cell>
          <cell r="L19" t="str">
            <v xml:space="preserve"> -</v>
          </cell>
        </row>
        <row r="20">
          <cell r="A20" t="str">
            <v>ОАО "РЖД"</v>
          </cell>
          <cell r="B20" t="str">
            <v>Северная</v>
          </cell>
          <cell r="C20" t="str">
            <v>ТЧЭ-22 Печора </v>
          </cell>
          <cell r="D20">
            <v>2020</v>
          </cell>
          <cell r="E20" t="str">
            <v xml:space="preserve"> -</v>
          </cell>
          <cell r="H20" t="str">
            <v>ОАО "РЖД"</v>
          </cell>
          <cell r="I20" t="str">
            <v>Северная</v>
          </cell>
          <cell r="J20" t="str">
            <v>ТЧЭ-22 Печора </v>
          </cell>
          <cell r="K20" t="str">
            <v xml:space="preserve"> -</v>
          </cell>
          <cell r="L20" t="str">
            <v xml:space="preserve"> -</v>
          </cell>
        </row>
        <row r="21">
          <cell r="A21" t="str">
            <v>ОАО "РЖД"</v>
          </cell>
          <cell r="B21" t="str">
            <v>Северная</v>
          </cell>
          <cell r="C21" t="str">
            <v>ТЧЭ-24 Воркута </v>
          </cell>
          <cell r="D21">
            <v>2020</v>
          </cell>
          <cell r="E21">
            <v>2020</v>
          </cell>
          <cell r="H21" t="str">
            <v>ОАО "РЖД"</v>
          </cell>
          <cell r="I21" t="str">
            <v>Северная</v>
          </cell>
          <cell r="J21" t="str">
            <v>ТЧЭ-24 Воркута </v>
          </cell>
          <cell r="K21" t="str">
            <v xml:space="preserve"> -</v>
          </cell>
          <cell r="L21" t="str">
            <v xml:space="preserve"> -</v>
          </cell>
        </row>
        <row r="22">
          <cell r="A22" t="str">
            <v>ОАО "РЖД"</v>
          </cell>
          <cell r="B22" t="str">
            <v>Октябрьская</v>
          </cell>
          <cell r="C22" t="str">
            <v>ТЧЭ-4 Бологовское</v>
          </cell>
          <cell r="D22" t="str">
            <v xml:space="preserve"> -</v>
          </cell>
          <cell r="E22" t="str">
            <v xml:space="preserve"> -</v>
          </cell>
          <cell r="H22" t="str">
            <v>ОАО "РЖД"</v>
          </cell>
          <cell r="I22" t="str">
            <v>Октябрьская</v>
          </cell>
          <cell r="J22" t="str">
            <v>ТЧЭ-4 Бологовское</v>
          </cell>
          <cell r="K22" t="str">
            <v xml:space="preserve"> -</v>
          </cell>
          <cell r="L22" t="str">
            <v xml:space="preserve"> -</v>
          </cell>
        </row>
        <row r="23">
          <cell r="A23" t="str">
            <v>ОАО "РЖД"</v>
          </cell>
          <cell r="B23" t="str">
            <v>Октябрьская</v>
          </cell>
          <cell r="C23" t="str">
            <v>ТЧЭ-12 Санкт-Петербург-Финляндский</v>
          </cell>
          <cell r="D23" t="str">
            <v xml:space="preserve"> -</v>
          </cell>
          <cell r="E23">
            <v>2025</v>
          </cell>
          <cell r="H23" t="str">
            <v>ОАО "РЖД"</v>
          </cell>
          <cell r="I23" t="str">
            <v>Октябрьская</v>
          </cell>
          <cell r="J23" t="str">
            <v>ТЧЭ-12 Санкт-Петербург-Финляндский</v>
          </cell>
          <cell r="K23" t="str">
            <v xml:space="preserve"> -</v>
          </cell>
          <cell r="L23" t="str">
            <v xml:space="preserve"> -</v>
          </cell>
        </row>
        <row r="24">
          <cell r="A24" t="str">
            <v>ОАО "РЖД"</v>
          </cell>
          <cell r="B24" t="str">
            <v>Октябрьская</v>
          </cell>
          <cell r="C24" t="str">
            <v>ТЧЭ-14 Санкт-Петербург-Варшавский</v>
          </cell>
          <cell r="D24" t="str">
            <v xml:space="preserve"> -</v>
          </cell>
          <cell r="E24" t="str">
            <v xml:space="preserve"> -</v>
          </cell>
          <cell r="H24" t="str">
            <v>ОАО "РЖД"</v>
          </cell>
          <cell r="I24" t="str">
            <v>Октябрьская</v>
          </cell>
          <cell r="J24" t="str">
            <v>ТЧЭ-14 Санкт-Петербург-Варшавский</v>
          </cell>
          <cell r="K24" t="str">
            <v xml:space="preserve"> -</v>
          </cell>
          <cell r="L24" t="str">
            <v xml:space="preserve"> -</v>
          </cell>
        </row>
        <row r="25">
          <cell r="A25" t="str">
            <v>ОАО "РЖД"</v>
          </cell>
          <cell r="B25" t="str">
            <v>Октябрьская</v>
          </cell>
          <cell r="C25" t="str">
            <v>ТЧЭ-18 Дно</v>
          </cell>
          <cell r="D25" t="str">
            <v xml:space="preserve"> -</v>
          </cell>
          <cell r="E25" t="str">
            <v xml:space="preserve"> -</v>
          </cell>
          <cell r="H25" t="str">
            <v>ОАО "РЖД"</v>
          </cell>
          <cell r="I25" t="str">
            <v>Октябрьская</v>
          </cell>
          <cell r="J25" t="str">
            <v>ТЧЭ-18 Дно</v>
          </cell>
          <cell r="K25" t="str">
            <v xml:space="preserve"> -</v>
          </cell>
          <cell r="L25" t="str">
            <v xml:space="preserve"> -</v>
          </cell>
        </row>
        <row r="26">
          <cell r="A26" t="str">
            <v>ОАО "РЖД"</v>
          </cell>
          <cell r="B26" t="str">
            <v>Октябрьская</v>
          </cell>
          <cell r="C26" t="str">
            <v>ТЧЭ-21 Волховстрой</v>
          </cell>
          <cell r="D26" t="str">
            <v xml:space="preserve"> -</v>
          </cell>
          <cell r="E26" t="str">
            <v xml:space="preserve"> -</v>
          </cell>
          <cell r="H26" t="str">
            <v>ОАО "РЖД"</v>
          </cell>
          <cell r="I26" t="str">
            <v>Октябрьская</v>
          </cell>
          <cell r="J26" t="str">
            <v>ТЧЭ-21 Волховстрой</v>
          </cell>
          <cell r="K26" t="str">
            <v xml:space="preserve"> -</v>
          </cell>
          <cell r="L26" t="str">
            <v xml:space="preserve"> -</v>
          </cell>
        </row>
        <row r="27">
          <cell r="A27" t="str">
            <v>ОАО "РЖД"</v>
          </cell>
          <cell r="B27" t="str">
            <v>Октябрьская</v>
          </cell>
          <cell r="C27" t="str">
            <v>ТЧЭ-26 Кемь</v>
          </cell>
          <cell r="D27" t="str">
            <v xml:space="preserve"> -</v>
          </cell>
          <cell r="E27" t="str">
            <v xml:space="preserve"> -</v>
          </cell>
          <cell r="H27" t="str">
            <v>ОАО "РЖД"</v>
          </cell>
          <cell r="I27" t="str">
            <v>Октябрьская</v>
          </cell>
          <cell r="J27" t="str">
            <v>ТЧЭ-26 Кемь</v>
          </cell>
          <cell r="K27" t="str">
            <v xml:space="preserve"> -</v>
          </cell>
          <cell r="L27" t="str">
            <v xml:space="preserve"> -</v>
          </cell>
        </row>
        <row r="28">
          <cell r="A28" t="str">
            <v>ОАО "РЖД"</v>
          </cell>
          <cell r="B28" t="str">
            <v>Октябрьская</v>
          </cell>
          <cell r="C28" t="str">
            <v>ТЧЭ-28 Мурманск</v>
          </cell>
          <cell r="D28" t="str">
            <v xml:space="preserve"> -</v>
          </cell>
          <cell r="E28" t="str">
            <v xml:space="preserve"> -</v>
          </cell>
          <cell r="H28" t="str">
            <v>ОАО "РЖД"</v>
          </cell>
          <cell r="I28" t="str">
            <v>Октябрьская</v>
          </cell>
          <cell r="J28" t="str">
            <v>ТЧЭ-28 Мурманск</v>
          </cell>
          <cell r="K28" t="str">
            <v xml:space="preserve"> -</v>
          </cell>
          <cell r="L28" t="str">
            <v xml:space="preserve"> -</v>
          </cell>
        </row>
        <row r="29">
          <cell r="A29" t="str">
            <v>ОАО "РЖД"</v>
          </cell>
          <cell r="B29" t="str">
            <v>Октябрьская</v>
          </cell>
          <cell r="C29" t="str">
            <v>ТЧЭ-31 Великие Луки</v>
          </cell>
          <cell r="D29" t="str">
            <v xml:space="preserve"> -</v>
          </cell>
          <cell r="E29" t="str">
            <v xml:space="preserve"> -</v>
          </cell>
          <cell r="H29" t="str">
            <v>ОАО "РЖД"</v>
          </cell>
          <cell r="I29" t="str">
            <v>Октябрьская</v>
          </cell>
          <cell r="J29" t="str">
            <v>ТЧЭ-31 Великие Луки</v>
          </cell>
          <cell r="K29" t="str">
            <v xml:space="preserve"> -</v>
          </cell>
          <cell r="L29" t="str">
            <v xml:space="preserve"> -</v>
          </cell>
        </row>
        <row r="30">
          <cell r="A30" t="str">
            <v>Мечел</v>
          </cell>
          <cell r="B30" t="str">
            <v>Южно-Уральская</v>
          </cell>
          <cell r="C30" t="str">
            <v>Мечел (ЮжУ ЖД)</v>
          </cell>
          <cell r="D30" t="str">
            <v xml:space="preserve"> -</v>
          </cell>
          <cell r="E30">
            <v>2020</v>
          </cell>
          <cell r="H30" t="str">
            <v>Мечел</v>
          </cell>
          <cell r="I30" t="str">
            <v>Южно-Уральская</v>
          </cell>
          <cell r="J30" t="str">
            <v>Мечел (ЮжУ ЖД)</v>
          </cell>
          <cell r="K30" t="str">
            <v xml:space="preserve"> -</v>
          </cell>
          <cell r="L30">
            <v>2020</v>
          </cell>
        </row>
        <row r="31">
          <cell r="A31" t="str">
            <v>НТМК</v>
          </cell>
          <cell r="B31" t="str">
            <v>Свердловская</v>
          </cell>
          <cell r="C31" t="str">
            <v>НТМК (Сверд ЖД)</v>
          </cell>
          <cell r="D31" t="str">
            <v xml:space="preserve"> -</v>
          </cell>
          <cell r="E31">
            <v>2020</v>
          </cell>
          <cell r="H31" t="str">
            <v>НТМК</v>
          </cell>
          <cell r="I31" t="str">
            <v>Свердловская</v>
          </cell>
          <cell r="J31" t="str">
            <v>НТМК (Сверд ЖД)</v>
          </cell>
          <cell r="K31" t="str">
            <v xml:space="preserve"> -</v>
          </cell>
          <cell r="L31">
            <v>2020</v>
          </cell>
        </row>
        <row r="32">
          <cell r="A32" t="str">
            <v>Северсталь</v>
          </cell>
          <cell r="B32" t="str">
            <v>Северная</v>
          </cell>
          <cell r="C32" t="str">
            <v>Северсталь (Сев ЖД)</v>
          </cell>
          <cell r="D32" t="str">
            <v xml:space="preserve"> -</v>
          </cell>
          <cell r="E32">
            <v>2020</v>
          </cell>
          <cell r="H32" t="str">
            <v>Северсталь</v>
          </cell>
          <cell r="I32" t="str">
            <v>Северная</v>
          </cell>
          <cell r="J32" t="str">
            <v>Северсталь (Сев ЖД)</v>
          </cell>
          <cell r="K32" t="str">
            <v xml:space="preserve"> -</v>
          </cell>
          <cell r="L32">
            <v>2020</v>
          </cell>
        </row>
        <row r="33">
          <cell r="A33" t="str">
            <v>НЛМК</v>
          </cell>
          <cell r="B33" t="str">
            <v>Юго-Восточная</v>
          </cell>
          <cell r="C33" t="str">
            <v>НЛМК (ЮВОСТ ЖД)</v>
          </cell>
          <cell r="D33" t="str">
            <v xml:space="preserve"> -</v>
          </cell>
          <cell r="E33">
            <v>2020</v>
          </cell>
          <cell r="H33" t="str">
            <v>НЛМК</v>
          </cell>
          <cell r="I33" t="str">
            <v>Юго-Восточная</v>
          </cell>
          <cell r="J33" t="str">
            <v>НЛМК (ЮВОСТ ЖД)</v>
          </cell>
          <cell r="K33" t="str">
            <v xml:space="preserve"> -</v>
          </cell>
          <cell r="L33">
            <v>2020</v>
          </cell>
        </row>
        <row r="34">
          <cell r="A34" t="str">
            <v>Евраз</v>
          </cell>
          <cell r="B34" t="str">
            <v>Красноярская</v>
          </cell>
          <cell r="C34" t="str">
            <v>Запсиб (КРАСН ЖД)</v>
          </cell>
          <cell r="D34" t="str">
            <v xml:space="preserve"> -</v>
          </cell>
          <cell r="E34">
            <v>2020</v>
          </cell>
          <cell r="H34" t="str">
            <v>Евраз</v>
          </cell>
          <cell r="I34" t="str">
            <v>Красноярская</v>
          </cell>
          <cell r="J34" t="str">
            <v>Запсиб (КРАСН ЖД)</v>
          </cell>
          <cell r="K34" t="str">
            <v xml:space="preserve"> -</v>
          </cell>
          <cell r="L34">
            <v>2020</v>
          </cell>
        </row>
        <row r="35">
          <cell r="A35" t="str">
            <v>ММК</v>
          </cell>
          <cell r="B35" t="str">
            <v>Южно-Уральская</v>
          </cell>
          <cell r="C35" t="str">
            <v>ММК (ЮжУ ЖД)</v>
          </cell>
          <cell r="D35" t="str">
            <v xml:space="preserve"> -</v>
          </cell>
          <cell r="E35">
            <v>2020</v>
          </cell>
          <cell r="H35" t="str">
            <v>ММК</v>
          </cell>
          <cell r="I35" t="str">
            <v>Южно-Уральская</v>
          </cell>
          <cell r="J35" t="str">
            <v>ММК (ЮжУ ЖД)</v>
          </cell>
          <cell r="K35" t="str">
            <v xml:space="preserve"> -</v>
          </cell>
          <cell r="L35">
            <v>2020</v>
          </cell>
        </row>
        <row r="36">
          <cell r="A36" t="str">
            <v>Евраз</v>
          </cell>
          <cell r="B36" t="str">
            <v>Красноярская</v>
          </cell>
          <cell r="C36" t="str">
            <v>Кузнецкий метал. комбинат (КРАСН ЖД)</v>
          </cell>
          <cell r="D36" t="str">
            <v xml:space="preserve"> -</v>
          </cell>
          <cell r="E36">
            <v>2020</v>
          </cell>
          <cell r="H36" t="str">
            <v>Евраз</v>
          </cell>
          <cell r="I36" t="str">
            <v>Красноярская</v>
          </cell>
          <cell r="J36" t="str">
            <v>Кузнецкий метал. комбинат (КРАСН ЖД)</v>
          </cell>
          <cell r="K36" t="str">
            <v xml:space="preserve"> -</v>
          </cell>
          <cell r="L36">
            <v>2020</v>
          </cell>
        </row>
        <row r="37">
          <cell r="A37" t="str">
            <v>ООО "БалтТрансСервис"</v>
          </cell>
          <cell r="B37" t="str">
            <v>Октябрьская</v>
          </cell>
          <cell r="C37" t="str">
            <v>ТЧЭ-18 Дно-ООО "БалтТрансСервис"</v>
          </cell>
          <cell r="D37" t="str">
            <v xml:space="preserve"> -</v>
          </cell>
          <cell r="E37" t="str">
            <v xml:space="preserve"> -</v>
          </cell>
          <cell r="H37" t="str">
            <v>ООО "БалтТрансСервис"</v>
          </cell>
          <cell r="I37" t="str">
            <v>Октябрьская</v>
          </cell>
          <cell r="J37" t="str">
            <v>ТЧЭ-18 Дно-ООО "БалтТрансСервис"</v>
          </cell>
          <cell r="K37">
            <v>2025</v>
          </cell>
          <cell r="L37" t="str">
            <v xml:space="preserve"> -</v>
          </cell>
        </row>
        <row r="38">
          <cell r="A38" t="str">
            <v>ООО "ТрансОйл"</v>
          </cell>
          <cell r="B38" t="str">
            <v>Октябрьская</v>
          </cell>
          <cell r="C38" t="str">
            <v>ТЧЭ-31 Великие Луки-ООО "ТрансОйл"</v>
          </cell>
          <cell r="D38" t="str">
            <v xml:space="preserve"> -</v>
          </cell>
          <cell r="E38" t="str">
            <v xml:space="preserve"> -</v>
          </cell>
          <cell r="H38" t="str">
            <v>ООО "ТрансОйл"</v>
          </cell>
          <cell r="I38" t="str">
            <v>Октябрьская</v>
          </cell>
          <cell r="J38" t="str">
            <v>ТЧЭ-31 Великие Луки-ООО "ТрансОйл"</v>
          </cell>
          <cell r="K38">
            <v>2025</v>
          </cell>
          <cell r="L38" t="str">
            <v xml:space="preserve"> -</v>
          </cell>
        </row>
        <row r="39">
          <cell r="A39" t="str">
            <v>ОАО "РЖД"</v>
          </cell>
          <cell r="B39" t="str">
            <v>Октябрьская</v>
          </cell>
          <cell r="C39" t="str">
            <v>Сонковский узел</v>
          </cell>
          <cell r="D39">
            <v>2025</v>
          </cell>
          <cell r="E39" t="str">
            <v xml:space="preserve"> -</v>
          </cell>
          <cell r="H39" t="str">
            <v>ОАО "РЖД"</v>
          </cell>
          <cell r="I39" t="str">
            <v>Октябрьская</v>
          </cell>
          <cell r="J39" t="str">
            <v>Сонковский узел</v>
          </cell>
          <cell r="K39" t="str">
            <v xml:space="preserve"> -</v>
          </cell>
          <cell r="L39" t="str">
            <v xml:space="preserve"> -</v>
          </cell>
        </row>
        <row r="40">
          <cell r="A40" t="str">
            <v>ОАО "РЖД"</v>
          </cell>
          <cell r="B40" t="str">
            <v>Свердловская</v>
          </cell>
          <cell r="C40" t="str">
            <v>Войновка-Сургут-Коротчаево</v>
          </cell>
          <cell r="D40">
            <v>2025</v>
          </cell>
          <cell r="E40" t="str">
            <v xml:space="preserve"> -</v>
          </cell>
          <cell r="H40" t="str">
            <v>ОАО "РЖД"</v>
          </cell>
          <cell r="I40" t="str">
            <v>Свердловская</v>
          </cell>
          <cell r="J40" t="str">
            <v>Войновка-Сургут-Коротчаево</v>
          </cell>
          <cell r="K40" t="str">
            <v xml:space="preserve"> -</v>
          </cell>
          <cell r="L40" t="str">
            <v xml:space="preserve"> -</v>
          </cell>
        </row>
        <row r="41">
          <cell r="A41" t="str">
            <v>ОАО "РЖД"</v>
          </cell>
          <cell r="B41" t="str">
            <v>Свердловская</v>
          </cell>
          <cell r="C41" t="str">
            <v>Свердловский ж/д узел, Егоршино</v>
          </cell>
          <cell r="D41" t="str">
            <v xml:space="preserve"> -</v>
          </cell>
          <cell r="E41">
            <v>2025</v>
          </cell>
          <cell r="H41" t="str">
            <v>ОАО "РЖД"</v>
          </cell>
          <cell r="I41" t="str">
            <v>Свердловская</v>
          </cell>
          <cell r="J41" t="str">
            <v>Свердловский ж/д узел, Егоршино</v>
          </cell>
          <cell r="K41" t="str">
            <v xml:space="preserve"> -</v>
          </cell>
          <cell r="L41" t="str">
            <v xml:space="preserve"> -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БДиР"/>
      <sheetName val="Расшифровка"/>
      <sheetName val="Списки"/>
      <sheetName val="Списки 2"/>
      <sheetName val="сарех в моде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0">
          <cell r="B30" t="str">
            <v>Сырье и основные материалы. Природный газ</v>
          </cell>
        </row>
        <row r="31">
          <cell r="B31" t="str">
            <v>Вспомогательные материалы. Топливо и ГСМ</v>
          </cell>
        </row>
        <row r="32">
          <cell r="B32" t="str">
            <v>Вспомогательные материалы. Запчасти для машин, агрегатов, механизмов, узлов</v>
          </cell>
        </row>
        <row r="33">
          <cell r="B33" t="str">
            <v>Вспомогательные материалы. Материалы для текущего и капитального ремонта (работы выполняются собственными силами)</v>
          </cell>
        </row>
        <row r="34">
          <cell r="B34" t="str">
            <v>Вспомогательные материалы. Агрегаты и инструменты</v>
          </cell>
        </row>
        <row r="35">
          <cell r="B35" t="str">
            <v>Вспомогательные материалы. Материалы и оборудование по охране труда</v>
          </cell>
        </row>
        <row r="36">
          <cell r="B36" t="str">
            <v>Вспомогательные материалы. Спецодежда</v>
          </cell>
        </row>
        <row r="37">
          <cell r="B37" t="str">
            <v>Вспомогательные материалы. Материалы для обеспечения ГО и ЧС</v>
          </cell>
        </row>
        <row r="38">
          <cell r="B38" t="str">
            <v>Вспомогательные материалы. Медикаменты</v>
          </cell>
        </row>
        <row r="39">
          <cell r="B39" t="str">
            <v>Вспомогательные материалы. Мебель</v>
          </cell>
        </row>
        <row r="40">
          <cell r="B40" t="str">
            <v>Вспомогательные материалы. Компьютеры и офисная оргтехника</v>
          </cell>
        </row>
        <row r="41">
          <cell r="B41" t="str">
            <v>Вспомогательные материалы. Комплектующие и расходные материалы для оргтехники</v>
          </cell>
        </row>
        <row r="42">
          <cell r="B42" t="str">
            <v>Вспомогательные материалы. Хозяйственные материалы и инвентарь</v>
          </cell>
        </row>
        <row r="43">
          <cell r="B43" t="str">
            <v>Вспомогательные материалы. Канцелярские товары</v>
          </cell>
        </row>
        <row r="44">
          <cell r="B44" t="str">
            <v>Вспомогательные материалы. Бумага</v>
          </cell>
        </row>
        <row r="45">
          <cell r="B45" t="str">
            <v>Вспомогательные материалы. Материалы для обеспечения пожарной безопасности</v>
          </cell>
        </row>
        <row r="46">
          <cell r="B46" t="str">
            <v>Вспомогательные материалы. Питьевая вода (бутилированная)</v>
          </cell>
        </row>
        <row r="47">
          <cell r="B47" t="str">
            <v>Вспомогательные материалы. Наглядные пособия (плакаты, таблички, настенная конструкция, фотографии т.д.)</v>
          </cell>
        </row>
        <row r="48">
          <cell r="B48" t="str">
            <v>Вспомогательные материалы. Бытовая техника</v>
          </cell>
        </row>
        <row r="49">
          <cell r="B49" t="str">
            <v>Вспомогательные материалы. Прочие</v>
          </cell>
        </row>
        <row r="50">
          <cell r="B50" t="str">
            <v>Материалы и товары для перепродажи.КПГ</v>
          </cell>
        </row>
        <row r="51">
          <cell r="B51" t="str">
            <v>Материалы и товары для перепродажи.СПГ</v>
          </cell>
        </row>
        <row r="52">
          <cell r="B52" t="str">
            <v>Материалы и товары для перепродажи.Прочие</v>
          </cell>
        </row>
        <row r="53">
          <cell r="B53" t="str">
            <v>Энергия покупная. Электроэнергия</v>
          </cell>
        </row>
        <row r="54">
          <cell r="B54" t="str">
            <v>Энергия покупная. Теплоэнергия</v>
          </cell>
        </row>
        <row r="55">
          <cell r="B55" t="str">
            <v>Энергия покупная. Прочие виды энергии</v>
          </cell>
        </row>
        <row r="56">
          <cell r="B56" t="str">
            <v>Заработная плата, начисляемая по тарифным ставкам (окладам)</v>
          </cell>
        </row>
        <row r="57">
          <cell r="B57" t="str">
            <v>Выплаты компенсирующего характера (за сверхурочную работу, надбавки, обусловленные районным регулированием и др.)</v>
          </cell>
        </row>
        <row r="58">
          <cell r="B58" t="str">
            <v>Оплата отпусков. Начисление оценочных обязательств на оплату отпускных</v>
          </cell>
        </row>
        <row r="59">
          <cell r="B59" t="str">
            <v>Оплата отпусков. Начисление отпускных сверх оценочных обязательств</v>
          </cell>
        </row>
        <row r="60">
          <cell r="B60" t="str">
            <v xml:space="preserve">Единовременная выплата к отпуску </v>
          </cell>
        </row>
        <row r="61">
          <cell r="B61" t="str">
            <v>Единовременное премирование</v>
          </cell>
        </row>
        <row r="62">
          <cell r="B62" t="str">
            <v>Текущая премия</v>
          </cell>
        </row>
        <row r="63">
          <cell r="B63" t="str">
            <v>Вознаграждение по итогам работы за год</v>
          </cell>
        </row>
        <row r="64">
          <cell r="B64" t="str">
            <v>Прочие выплаты (за професиональное мастерство, личный вклад и др.)</v>
          </cell>
        </row>
        <row r="65">
          <cell r="B65" t="str">
            <v>Социальные льготы и выплаты. Финансовая помощь на приобретение жилья</v>
          </cell>
        </row>
        <row r="66">
          <cell r="B66" t="str">
            <v xml:space="preserve">Социальные льготы и выплаты. Прочие выплаты </v>
          </cell>
        </row>
        <row r="67">
          <cell r="B67" t="str">
            <v>Оплата труда по гражданско-правовым договорам</v>
          </cell>
        </row>
        <row r="68">
          <cell r="B68" t="str">
            <v>Взносы в государственные внебюджетные фонды</v>
          </cell>
        </row>
        <row r="69">
          <cell r="B69" t="str">
            <v>Обязательное социальное страхование от несчастных случаев на производстве и профессиональных заболеваний</v>
          </cell>
        </row>
        <row r="70">
          <cell r="B70" t="str">
            <v>Амортизация производственных ОС</v>
          </cell>
        </row>
        <row r="71">
          <cell r="B71" t="str">
            <v>Амортизация непроизводственных ОС</v>
          </cell>
        </row>
        <row r="72">
          <cell r="B72" t="str">
            <v>Амортизация нематериальных активов</v>
          </cell>
        </row>
        <row r="73">
          <cell r="B73" t="str">
            <v>Аренда ОС: офисные помещения</v>
          </cell>
        </row>
        <row r="74">
          <cell r="B74" t="str">
            <v>Аренда ОС: земельные участки</v>
          </cell>
        </row>
        <row r="75">
          <cell r="B75" t="str">
            <v>Аренда прочих ОС</v>
          </cell>
        </row>
        <row r="76">
          <cell r="B76" t="str">
            <v xml:space="preserve">Транспортный налог </v>
          </cell>
        </row>
        <row r="77">
          <cell r="B77" t="str">
            <v>Налог на имущество</v>
          </cell>
        </row>
        <row r="78">
          <cell r="B78" t="str">
            <v>Земельный налог</v>
          </cell>
        </row>
        <row r="79">
          <cell r="B79" t="str">
            <v>Налог на прибыль</v>
          </cell>
        </row>
        <row r="80">
          <cell r="B80" t="str">
            <v>Плата за выбросы в атмосферный воздух</v>
          </cell>
        </row>
        <row r="81">
          <cell r="B81" t="str">
            <v>Плата за сбросы загрязняющих веществ в водные объекты, неорганизованный сброс</v>
          </cell>
        </row>
        <row r="82">
          <cell r="B82" t="str">
            <v>Плата за размещение отходов</v>
          </cell>
        </row>
        <row r="83">
          <cell r="B83" t="str">
            <v>Плата за передвижные источники</v>
          </cell>
        </row>
        <row r="84">
          <cell r="B84" t="str">
            <v>Госпошлины в области охраны окружающей среды</v>
          </cell>
        </row>
        <row r="85">
          <cell r="B85" t="str">
            <v>Прочие госпошлины</v>
          </cell>
        </row>
        <row r="86">
          <cell r="B86" t="str">
            <v>Водный налог</v>
          </cell>
        </row>
        <row r="87">
          <cell r="B87" t="str">
            <v>Налоги. Прочие</v>
          </cell>
        </row>
        <row r="88">
          <cell r="B88" t="str">
            <v>Имущественное страхование. Страхование недвижимого/движимого имущества</v>
          </cell>
        </row>
        <row r="89">
          <cell r="B89" t="str">
            <v>Имущественное страхование. Страхование автотранспорта (КАСКО)</v>
          </cell>
        </row>
        <row r="90">
          <cell r="B90" t="str">
            <v>Имущественное страхование. Страхование природного газа</v>
          </cell>
        </row>
        <row r="91">
          <cell r="B91" t="str">
            <v>Личное страхование работников. Добровольное медицинское страхование</v>
          </cell>
        </row>
        <row r="92">
          <cell r="B92" t="str">
            <v>Личное страхование работников. Добровольное личное страхование от несчастных случаев</v>
          </cell>
        </row>
        <row r="93">
          <cell r="B93" t="str">
            <v>Личное страхование работников. Добровольное пенсионное обеспечение</v>
          </cell>
        </row>
        <row r="94">
          <cell r="B94" t="str">
            <v>Страхование гражданской ответственности (в т.ч. ОСАГО)</v>
          </cell>
        </row>
        <row r="95">
          <cell r="B95" t="str">
            <v>Страхование капитального ремонта</v>
          </cell>
        </row>
        <row r="96">
          <cell r="B96" t="str">
            <v>Прочие виды страхования</v>
          </cell>
        </row>
        <row r="97">
          <cell r="B97" t="str">
            <v>Капитальный ремонт (подрядный способ)</v>
          </cell>
        </row>
        <row r="98">
          <cell r="B98" t="str">
            <v>Услуги стороннего транспорта</v>
          </cell>
        </row>
        <row r="99">
          <cell r="B99" t="str">
            <v>Услуги по пусконаладочным работам (под нагрузкой)</v>
          </cell>
        </row>
        <row r="100">
          <cell r="B100" t="str">
            <v>Услуги по техническому обслуживанию и текущему ремонту. Систем пожарной сигнализации, пожаротушения, СОУЭ</v>
          </cell>
        </row>
        <row r="101">
          <cell r="B101" t="str">
            <v>Услуги по техническому обслуживанию и текущему ремонту. Противопожарных водопроводов</v>
          </cell>
        </row>
        <row r="102">
          <cell r="B102" t="str">
            <v>Услуги по техническому обслуживанию и текущему ремонту. Прочих производственных фондов</v>
          </cell>
        </row>
        <row r="103">
          <cell r="B103" t="str">
            <v>Услуги по техническому обслуживанию и текущему ремонту. Диагностическое обследование производственных фондов</v>
          </cell>
        </row>
        <row r="104">
          <cell r="B104" t="str">
            <v>Услуги по техническому обслуживанию и текущему ремонту. Экспертиза промышленной безопасности производственных объектов</v>
          </cell>
        </row>
        <row r="105">
          <cell r="B105" t="str">
            <v>Услуги по техническому обслуживанию и текущему ремонту. Непроизводственных зданий, сооружений</v>
          </cell>
        </row>
        <row r="106">
          <cell r="B106" t="str">
            <v>Услуги по техническому обслуживанию и текущему ремонту. Компьютерной и офисной техники</v>
          </cell>
        </row>
        <row r="107">
          <cell r="B107" t="str">
            <v>Услуги по техническому обслуживанию и текущему ремонту. Затраты на проверку и анализ состояния измерительных приборов</v>
          </cell>
        </row>
        <row r="108">
          <cell r="B108" t="str">
            <v>Услуги по техническому обслуживанию и текущему ремонту. Прочие услуги по ТО и ТР</v>
          </cell>
        </row>
        <row r="109">
          <cell r="B109" t="str">
            <v>Услуги связи. Мобильная связь</v>
          </cell>
        </row>
        <row r="110">
          <cell r="B110" t="str">
            <v>Услуги связи. Прочие услуги связи</v>
          </cell>
        </row>
        <row r="111">
          <cell r="B111" t="str">
            <v>Услуги по обеспечению пожарной безопасности</v>
          </cell>
        </row>
        <row r="112">
          <cell r="B112" t="str">
            <v>Услуги по охране</v>
          </cell>
        </row>
        <row r="113">
          <cell r="B113" t="str">
            <v>Услуги по подготовке кадров. Обучение</v>
          </cell>
        </row>
        <row r="114">
          <cell r="B114" t="str">
            <v>Услуги по подготовке кадров. Командировочные расходы, связанные с подготовкой кадров</v>
          </cell>
        </row>
        <row r="115">
          <cell r="B115" t="str">
            <v>Услуги по программному обеспечению и сопровождению</v>
          </cell>
        </row>
        <row r="116">
          <cell r="B116" t="str">
            <v>Аудиторские услуги</v>
          </cell>
        </row>
        <row r="117">
          <cell r="B117" t="str">
            <v>Юридические и консультационные услуги</v>
          </cell>
        </row>
        <row r="118">
          <cell r="B118" t="str">
            <v>Проведение производственно-экологического контроля</v>
          </cell>
        </row>
        <row r="119">
          <cell r="B119" t="str">
            <v>Разработка и экспертиза нормативной документации в области охраны труда и промышленной безопасности</v>
          </cell>
        </row>
        <row r="120">
          <cell r="B120" t="str">
            <v>Проведение мероприятий по обеспечению техники безопасности при эксплуатации оборудования (установка знаков, нанесение сигнальных цветов и знаков безопасности)</v>
          </cell>
        </row>
        <row r="121">
          <cell r="B121" t="str">
            <v xml:space="preserve">Аттестация и сертификация рабочих мест </v>
          </cell>
        </row>
        <row r="122">
          <cell r="B122" t="str">
            <v>Дезинфекция и дератизация</v>
          </cell>
        </row>
        <row r="123">
          <cell r="B123" t="str">
            <v>Химчистка и стирка СИЗ</v>
          </cell>
        </row>
        <row r="124">
          <cell r="B124" t="str">
            <v>Организация и проведение производственного контроля</v>
          </cell>
        </row>
        <row r="125">
          <cell r="B125" t="str">
            <v>Проведение учений, смотров, соревнований</v>
          </cell>
        </row>
        <row r="126">
          <cell r="B126" t="str">
            <v>Прочие расходы по охране окружающей среды</v>
          </cell>
        </row>
        <row r="127">
          <cell r="B127" t="str">
            <v>Прочие расходы в области охраны труда, промышленной  безопасности, ГОиЧС</v>
          </cell>
        </row>
        <row r="128">
          <cell r="B128" t="str">
            <v>Услуги по размещению оборудования ИТ</v>
          </cell>
        </row>
        <row r="129">
          <cell r="B129" t="str">
            <v>Услуги медицинских учреждений</v>
          </cell>
        </row>
        <row r="130">
          <cell r="B130" t="str">
            <v>Услуги по лицензированию, сертификации, паспортизации и прочие аналогичные услуги</v>
          </cell>
        </row>
        <row r="131">
          <cell r="B131" t="str">
            <v>НИОКР</v>
          </cell>
        </row>
        <row r="132">
          <cell r="B132" t="str">
            <v>Услуги научно-технических, исследовательских организаций, инженерных организаций по разработке нормативно-технической документации, техусловий, техрегламентов и прочее</v>
          </cell>
        </row>
        <row r="133">
          <cell r="B133" t="str">
            <v>Энергоаудит</v>
          </cell>
        </row>
        <row r="134">
          <cell r="B134" t="str">
            <v>Услуги по хранению имущества</v>
          </cell>
        </row>
        <row r="135">
          <cell r="B135" t="str">
            <v>Расходы на почтовые услуги</v>
          </cell>
        </row>
        <row r="136">
          <cell r="B136" t="str">
            <v>Расходы на типографские услуги</v>
          </cell>
        </row>
        <row r="137">
          <cell r="B137" t="str">
            <v>Расходы по подписке и специализированной литературе</v>
          </cell>
        </row>
        <row r="138">
          <cell r="B138" t="str">
            <v>Услуги по подбору персонала</v>
          </cell>
        </row>
        <row r="139">
          <cell r="B139" t="str">
            <v>Участие в конгрессах, форумах, конференциях, семинарах, выставках</v>
          </cell>
        </row>
        <row r="140">
          <cell r="B140" t="str">
            <v>Оплата взносов в саморегулируемые организации (некоммерческие партнерства)</v>
          </cell>
        </row>
        <row r="141">
          <cell r="B141" t="str">
            <v>Услуги по регистрации, обязательному техосмотру, мойке и стоянке автотранспорта: специальный транспорт</v>
          </cell>
        </row>
        <row r="142">
          <cell r="B142" t="str">
            <v>Услуги по регистрации, обязательному техосмотру, мойке и стоянке автотранспорта: прочий транспорт</v>
          </cell>
        </row>
        <row r="143">
          <cell r="B143" t="str">
            <v>Нотариальные услуги</v>
          </cell>
        </row>
        <row r="144">
          <cell r="B144" t="str">
            <v>Услуги по оценке имущества</v>
          </cell>
        </row>
        <row r="145">
          <cell r="B145" t="str">
            <v>Услуги по обслуживанию и уборке зданий, помещений, объектов</v>
          </cell>
        </row>
        <row r="146">
          <cell r="B146" t="str">
            <v>Услуги по вывозу отходов производства и потребления, снега</v>
          </cell>
        </row>
        <row r="147">
          <cell r="B147" t="str">
            <v>Услуги по разработке фирменного стиля</v>
          </cell>
        </row>
        <row r="148">
          <cell r="B148" t="str">
            <v>Услуги по агентским и комиссионным договорам</v>
          </cell>
        </row>
        <row r="149">
          <cell r="B149" t="str">
            <v>Услуги по переводу</v>
          </cell>
        </row>
        <row r="150">
          <cell r="B150" t="str">
            <v>Управленческий консалтинг на зарубежных рынках</v>
          </cell>
        </row>
        <row r="151">
          <cell r="B151" t="str">
            <v>Услуги водоснабжения и водоотведения</v>
          </cell>
        </row>
        <row r="152">
          <cell r="B152" t="str">
            <v>Прочие услуги сторонних организаций</v>
          </cell>
        </row>
        <row r="153">
          <cell r="B153" t="str">
            <v>Реклама. Изготовление рекламной продукции (плакаты, календари, проспекты и пр.)</v>
          </cell>
        </row>
        <row r="154">
          <cell r="B154" t="str">
            <v>Реклама. Сувенирная продукция</v>
          </cell>
        </row>
        <row r="155">
          <cell r="B155" t="str">
            <v>Реклама. Участие в конференциях и выставках</v>
          </cell>
        </row>
        <row r="156">
          <cell r="B156" t="str">
            <v>Реклама. Размещение рекламы в СМИ</v>
          </cell>
        </row>
        <row r="157">
          <cell r="B157" t="str">
            <v xml:space="preserve">Реклама. Размещение прочих видов рекламы </v>
          </cell>
        </row>
        <row r="158">
          <cell r="B158" t="str">
            <v>Расходы на маркетинговые и информационные услуги</v>
          </cell>
        </row>
        <row r="159">
          <cell r="B159" t="str">
            <v>Расходы на командировки</v>
          </cell>
        </row>
        <row r="160">
          <cell r="B160" t="str">
            <v>Расходы на представительские нужды</v>
          </cell>
        </row>
        <row r="161">
          <cell r="B161" t="str">
            <v>Услуги кредитных организаций</v>
          </cell>
        </row>
        <row r="162">
          <cell r="B162" t="str">
            <v>Проценты по кредитам и займам</v>
          </cell>
        </row>
        <row r="163">
          <cell r="B163" t="str">
            <v>Расходы по объектам, находящимся на консервации</v>
          </cell>
        </row>
        <row r="164">
          <cell r="B164" t="str">
            <v>НДС, не возмещаемый из бюджета</v>
          </cell>
        </row>
        <row r="165">
          <cell r="B165" t="str">
            <v>Вознаграждение за использование товарных знаков ОАО "Газпром"</v>
          </cell>
        </row>
        <row r="166">
          <cell r="B166" t="str">
            <v>Вознаграждение Совету директоров, Ревизионной комиссии</v>
          </cell>
        </row>
        <row r="167">
          <cell r="B167" t="str">
            <v>Ведение и хранение реестра владельцев именных ценных бумаг</v>
          </cell>
        </row>
        <row r="168">
          <cell r="B168" t="str">
            <v>Расходы на социально-культурные мероприятия</v>
          </cell>
        </row>
        <row r="169">
          <cell r="B169" t="str">
            <v>Услуги по благоустройству и озеленению</v>
          </cell>
        </row>
      </sheetData>
      <sheetData sheetId="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БДиР"/>
      <sheetName val="Расшифровка"/>
      <sheetName val="Списки"/>
      <sheetName val="Списки 2"/>
      <sheetName val="сарех в модель"/>
      <sheetName val="Р_Промышленный"/>
      <sheetName val="Р_Социальный"/>
      <sheetName val="Н"/>
      <sheetName val="Р_МТ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0">
          <cell r="B30" t="str">
            <v>Сырье и основные материалы. Природный газ</v>
          </cell>
        </row>
        <row r="31">
          <cell r="B31" t="str">
            <v>Вспомогательные материалы. Топливо и ГСМ</v>
          </cell>
        </row>
        <row r="32">
          <cell r="B32" t="str">
            <v>Вспомогательные материалы. Запчасти для машин, агрегатов, механизмов, узлов</v>
          </cell>
        </row>
        <row r="33">
          <cell r="B33" t="str">
            <v>Вспомогательные материалы. Материалы для текущего и капитального ремонта (работы выполняются собственными силами)</v>
          </cell>
        </row>
        <row r="34">
          <cell r="B34" t="str">
            <v>Вспомогательные материалы. Агрегаты и инструменты</v>
          </cell>
        </row>
        <row r="35">
          <cell r="B35" t="str">
            <v>Вспомогательные материалы. Материалы и оборудование по охране труда</v>
          </cell>
        </row>
        <row r="36">
          <cell r="B36" t="str">
            <v>Вспомогательные материалы. Спецодежда</v>
          </cell>
        </row>
        <row r="37">
          <cell r="B37" t="str">
            <v>Вспомогательные материалы. Материалы для обеспечения ГО и ЧС</v>
          </cell>
        </row>
        <row r="38">
          <cell r="B38" t="str">
            <v>Вспомогательные материалы. Медикаменты</v>
          </cell>
        </row>
        <row r="39">
          <cell r="B39" t="str">
            <v>Вспомогательные материалы. Мебель</v>
          </cell>
        </row>
        <row r="40">
          <cell r="B40" t="str">
            <v>Вспомогательные материалы. Компьютеры и офисная оргтехника</v>
          </cell>
        </row>
        <row r="41">
          <cell r="B41" t="str">
            <v>Вспомогательные материалы. Комплектующие и расходные материалы для оргтехники</v>
          </cell>
        </row>
        <row r="42">
          <cell r="B42" t="str">
            <v>Вспомогательные материалы. Хозяйственные материалы и инвентарь</v>
          </cell>
        </row>
        <row r="43">
          <cell r="B43" t="str">
            <v>Вспомогательные материалы. Канцелярские товары</v>
          </cell>
        </row>
        <row r="44">
          <cell r="B44" t="str">
            <v>Вспомогательные материалы. Бумага</v>
          </cell>
        </row>
        <row r="45">
          <cell r="B45" t="str">
            <v>Вспомогательные материалы. Материалы для обеспечения пожарной безопасности</v>
          </cell>
        </row>
        <row r="46">
          <cell r="B46" t="str">
            <v>Вспомогательные материалы. Питьевая вода (бутилированная)</v>
          </cell>
        </row>
        <row r="47">
          <cell r="B47" t="str">
            <v>Вспомогательные материалы. Наглядные пособия (плакаты, таблички, настенная конструкция, фотографии т.д.)</v>
          </cell>
        </row>
        <row r="48">
          <cell r="B48" t="str">
            <v>Вспомогательные материалы. Бытовая техника</v>
          </cell>
        </row>
        <row r="49">
          <cell r="B49" t="str">
            <v>Вспомогательные материалы. Прочие</v>
          </cell>
        </row>
        <row r="50">
          <cell r="B50" t="str">
            <v>Материалы и товары для перепродажи.КПГ</v>
          </cell>
        </row>
        <row r="51">
          <cell r="B51" t="str">
            <v>Материалы и товары для перепродажи.СПГ</v>
          </cell>
        </row>
        <row r="52">
          <cell r="B52" t="str">
            <v>Материалы и товары для перепродажи.Прочие</v>
          </cell>
        </row>
        <row r="53">
          <cell r="B53" t="str">
            <v>Энергия покупная. Электроэнергия</v>
          </cell>
        </row>
        <row r="54">
          <cell r="B54" t="str">
            <v>Энергия покупная. Теплоэнергия</v>
          </cell>
        </row>
        <row r="55">
          <cell r="B55" t="str">
            <v>Энергия покупная. Прочие виды энергии</v>
          </cell>
        </row>
        <row r="56">
          <cell r="B56" t="str">
            <v>Заработная плата, начисляемая по тарифным ставкам (окладам)</v>
          </cell>
        </row>
        <row r="57">
          <cell r="B57" t="str">
            <v>Выплаты компенсирующего характера (за сверхурочную работу, надбавки, обусловленные районным регулированием и др.)</v>
          </cell>
        </row>
        <row r="58">
          <cell r="B58" t="str">
            <v>Оплата отпусков. Начисление оценочных обязательств на оплату отпускных</v>
          </cell>
        </row>
        <row r="59">
          <cell r="B59" t="str">
            <v>Оплата отпусков. Начисление отпускных сверх оценочных обязательств</v>
          </cell>
        </row>
        <row r="60">
          <cell r="B60" t="str">
            <v xml:space="preserve">Единовременная выплата к отпуску </v>
          </cell>
        </row>
        <row r="61">
          <cell r="B61" t="str">
            <v>Единовременное премирование</v>
          </cell>
        </row>
        <row r="62">
          <cell r="B62" t="str">
            <v>Текущая премия</v>
          </cell>
        </row>
        <row r="63">
          <cell r="B63" t="str">
            <v>Вознаграждение по итогам работы за год</v>
          </cell>
        </row>
        <row r="64">
          <cell r="B64" t="str">
            <v>Прочие выплаты (за професиональное мастерство, личный вклад и др.)</v>
          </cell>
        </row>
        <row r="65">
          <cell r="B65" t="str">
            <v>Социальные льготы и выплаты. Финансовая помощь на приобретение жилья</v>
          </cell>
        </row>
        <row r="66">
          <cell r="B66" t="str">
            <v xml:space="preserve">Социальные льготы и выплаты. Прочие выплаты </v>
          </cell>
        </row>
        <row r="67">
          <cell r="B67" t="str">
            <v>Оплата труда по гражданско-правовым договорам</v>
          </cell>
        </row>
        <row r="68">
          <cell r="B68" t="str">
            <v>Взносы в государственные внебюджетные фонды</v>
          </cell>
        </row>
        <row r="69">
          <cell r="B69" t="str">
            <v>Обязательное социальное страхование от несчастных случаев на производстве и профессиональных заболеваний</v>
          </cell>
        </row>
        <row r="70">
          <cell r="B70" t="str">
            <v>Амортизация производственных ОС</v>
          </cell>
        </row>
        <row r="71">
          <cell r="B71" t="str">
            <v>Амортизация непроизводственных ОС</v>
          </cell>
        </row>
        <row r="72">
          <cell r="B72" t="str">
            <v>Амортизация нематериальных активов</v>
          </cell>
        </row>
        <row r="73">
          <cell r="B73" t="str">
            <v>Аренда ОС: офисные помещения</v>
          </cell>
        </row>
        <row r="74">
          <cell r="B74" t="str">
            <v>Аренда ОС: земельные участки</v>
          </cell>
        </row>
        <row r="75">
          <cell r="B75" t="str">
            <v>Аренда прочих ОС</v>
          </cell>
        </row>
        <row r="76">
          <cell r="B76" t="str">
            <v xml:space="preserve">Транспортный налог </v>
          </cell>
        </row>
        <row r="77">
          <cell r="B77" t="str">
            <v>Налог на имущество</v>
          </cell>
        </row>
        <row r="78">
          <cell r="B78" t="str">
            <v>Земельный налог</v>
          </cell>
        </row>
        <row r="79">
          <cell r="B79" t="str">
            <v>Налог на прибыль</v>
          </cell>
        </row>
        <row r="80">
          <cell r="B80" t="str">
            <v>Плата за выбросы в атмосферный воздух</v>
          </cell>
        </row>
        <row r="81">
          <cell r="B81" t="str">
            <v>Плата за сбросы загрязняющих веществ в водные объекты, неорганизованный сброс</v>
          </cell>
        </row>
        <row r="82">
          <cell r="B82" t="str">
            <v>Плата за размещение отходов</v>
          </cell>
        </row>
        <row r="83">
          <cell r="B83" t="str">
            <v>Плата за передвижные источники</v>
          </cell>
        </row>
        <row r="84">
          <cell r="B84" t="str">
            <v>Госпошлины в области охраны окружающей среды</v>
          </cell>
        </row>
        <row r="85">
          <cell r="B85" t="str">
            <v>Прочие госпошлины</v>
          </cell>
        </row>
        <row r="86">
          <cell r="B86" t="str">
            <v>Водный налог</v>
          </cell>
        </row>
        <row r="87">
          <cell r="B87" t="str">
            <v>Налоги. Прочие</v>
          </cell>
        </row>
        <row r="88">
          <cell r="B88" t="str">
            <v>Имущественное страхование. Страхование недвижимого/движимого имущества</v>
          </cell>
        </row>
        <row r="89">
          <cell r="B89" t="str">
            <v>Имущественное страхование. Страхование автотранспорта (КАСКО)</v>
          </cell>
        </row>
        <row r="90">
          <cell r="B90" t="str">
            <v>Имущественное страхование. Страхование природного газа</v>
          </cell>
        </row>
        <row r="91">
          <cell r="B91" t="str">
            <v>Личное страхование работников. Добровольное медицинское страхование</v>
          </cell>
        </row>
        <row r="92">
          <cell r="B92" t="str">
            <v>Личное страхование работников. Добровольное личное страхование от несчастных случаев</v>
          </cell>
        </row>
        <row r="93">
          <cell r="B93" t="str">
            <v>Личное страхование работников. Добровольное пенсионное обеспечение</v>
          </cell>
        </row>
        <row r="94">
          <cell r="B94" t="str">
            <v>Страхование гражданской ответственности (в т.ч. ОСАГО)</v>
          </cell>
        </row>
        <row r="95">
          <cell r="B95" t="str">
            <v>Страхование капитального ремонта</v>
          </cell>
        </row>
        <row r="96">
          <cell r="B96" t="str">
            <v>Прочие виды страхования</v>
          </cell>
        </row>
        <row r="97">
          <cell r="B97" t="str">
            <v>Капитальный ремонт (подрядный способ)</v>
          </cell>
        </row>
        <row r="98">
          <cell r="B98" t="str">
            <v>Услуги стороннего транспорта</v>
          </cell>
        </row>
        <row r="99">
          <cell r="B99" t="str">
            <v>Услуги по пусконаладочным работам (под нагрузкой)</v>
          </cell>
        </row>
        <row r="100">
          <cell r="B100" t="str">
            <v>Услуги по техническому обслуживанию и текущему ремонту. Систем пожарной сигнализации, пожаротушения, СОУЭ</v>
          </cell>
        </row>
        <row r="101">
          <cell r="B101" t="str">
            <v>Услуги по техническому обслуживанию и текущему ремонту. Противопожарных водопроводов</v>
          </cell>
        </row>
        <row r="102">
          <cell r="B102" t="str">
            <v>Услуги по техническому обслуживанию и текущему ремонту. Прочих производственных фондов</v>
          </cell>
        </row>
        <row r="103">
          <cell r="B103" t="str">
            <v>Услуги по техническому обслуживанию и текущему ремонту. Диагностическое обследование производственных фондов</v>
          </cell>
        </row>
        <row r="104">
          <cell r="B104" t="str">
            <v>Услуги по техническому обслуживанию и текущему ремонту. Экспертиза промышленной безопасности производственных объектов</v>
          </cell>
        </row>
        <row r="105">
          <cell r="B105" t="str">
            <v>Услуги по техническому обслуживанию и текущему ремонту. Непроизводственных зданий, сооружений</v>
          </cell>
        </row>
        <row r="106">
          <cell r="B106" t="str">
            <v>Услуги по техническому обслуживанию и текущему ремонту. Компьютерной и офисной техники</v>
          </cell>
        </row>
        <row r="107">
          <cell r="B107" t="str">
            <v>Услуги по техническому обслуживанию и текущему ремонту. Затраты на проверку и анализ состояния измерительных приборов</v>
          </cell>
        </row>
        <row r="108">
          <cell r="B108" t="str">
            <v>Услуги по техническому обслуживанию и текущему ремонту. Прочие услуги по ТО и ТР</v>
          </cell>
        </row>
        <row r="109">
          <cell r="B109" t="str">
            <v>Услуги связи. Мобильная связь</v>
          </cell>
        </row>
        <row r="110">
          <cell r="B110" t="str">
            <v>Услуги связи. Прочие услуги связи</v>
          </cell>
        </row>
        <row r="111">
          <cell r="B111" t="str">
            <v>Услуги по обеспечению пожарной безопасности</v>
          </cell>
        </row>
        <row r="112">
          <cell r="B112" t="str">
            <v>Услуги по охране</v>
          </cell>
        </row>
        <row r="113">
          <cell r="B113" t="str">
            <v>Услуги по подготовке кадров. Обучение</v>
          </cell>
        </row>
        <row r="114">
          <cell r="B114" t="str">
            <v>Услуги по подготовке кадров. Командировочные расходы, связанные с подготовкой кадров</v>
          </cell>
        </row>
        <row r="115">
          <cell r="B115" t="str">
            <v>Услуги по программному обеспечению и сопровождению</v>
          </cell>
        </row>
        <row r="116">
          <cell r="B116" t="str">
            <v>Аудиторские услуги</v>
          </cell>
        </row>
        <row r="117">
          <cell r="B117" t="str">
            <v>Юридические и консультационные услуги</v>
          </cell>
        </row>
        <row r="118">
          <cell r="B118" t="str">
            <v>Проведение производственно-экологического контроля</v>
          </cell>
        </row>
        <row r="119">
          <cell r="B119" t="str">
            <v>Разработка и экспертиза нормативной документации в области охраны труда и промышленной безопасности</v>
          </cell>
        </row>
        <row r="120">
          <cell r="B120" t="str">
            <v>Проведение мероприятий по обеспечению техники безопасности при эксплуатации оборудования (установка знаков, нанесение сигнальных цветов и знаков безопасности)</v>
          </cell>
        </row>
        <row r="121">
          <cell r="B121" t="str">
            <v xml:space="preserve">Аттестация и сертификация рабочих мест </v>
          </cell>
        </row>
        <row r="122">
          <cell r="B122" t="str">
            <v>Дезинфекция и дератизация</v>
          </cell>
        </row>
        <row r="123">
          <cell r="B123" t="str">
            <v>Химчистка и стирка СИЗ</v>
          </cell>
        </row>
        <row r="124">
          <cell r="B124" t="str">
            <v>Организация и проведение производственного контроля</v>
          </cell>
        </row>
        <row r="125">
          <cell r="B125" t="str">
            <v>Проведение учений, смотров, соревнований</v>
          </cell>
        </row>
        <row r="126">
          <cell r="B126" t="str">
            <v>Прочие расходы по охране окружающей среды</v>
          </cell>
        </row>
        <row r="127">
          <cell r="B127" t="str">
            <v>Прочие расходы в области охраны труда, промышленной  безопасности, ГОиЧС</v>
          </cell>
        </row>
        <row r="128">
          <cell r="B128" t="str">
            <v>Услуги по размещению оборудования ИТ</v>
          </cell>
        </row>
        <row r="129">
          <cell r="B129" t="str">
            <v>Услуги медицинских учреждений</v>
          </cell>
        </row>
        <row r="130">
          <cell r="B130" t="str">
            <v>Услуги по лицензированию, сертификации, паспортизации и прочие аналогичные услуги</v>
          </cell>
        </row>
        <row r="131">
          <cell r="B131" t="str">
            <v>НИОКР</v>
          </cell>
        </row>
        <row r="132">
          <cell r="B132" t="str">
            <v>Услуги научно-технических, исследовательских организаций, инженерных организаций по разработке нормативно-технической документации, техусловий, техрегламентов и прочее</v>
          </cell>
        </row>
        <row r="133">
          <cell r="B133" t="str">
            <v>Энергоаудит</v>
          </cell>
        </row>
        <row r="134">
          <cell r="B134" t="str">
            <v>Услуги по хранению имущества</v>
          </cell>
        </row>
        <row r="135">
          <cell r="B135" t="str">
            <v>Расходы на почтовые услуги</v>
          </cell>
        </row>
        <row r="136">
          <cell r="B136" t="str">
            <v>Расходы на типографские услуги</v>
          </cell>
        </row>
        <row r="137">
          <cell r="B137" t="str">
            <v>Расходы по подписке и специализированной литературе</v>
          </cell>
        </row>
        <row r="138">
          <cell r="B138" t="str">
            <v>Услуги по подбору персонала</v>
          </cell>
        </row>
        <row r="139">
          <cell r="B139" t="str">
            <v>Участие в конгрессах, форумах, конференциях, семинарах, выставках</v>
          </cell>
        </row>
        <row r="140">
          <cell r="B140" t="str">
            <v>Оплата взносов в саморегулируемые организации (некоммерческие партнерства)</v>
          </cell>
        </row>
        <row r="141">
          <cell r="B141" t="str">
            <v>Услуги по регистрации, обязательному техосмотру, мойке и стоянке автотранспорта: специальный транспорт</v>
          </cell>
        </row>
        <row r="142">
          <cell r="B142" t="str">
            <v>Услуги по регистрации, обязательному техосмотру, мойке и стоянке автотранспорта: прочий транспорт</v>
          </cell>
        </row>
        <row r="143">
          <cell r="B143" t="str">
            <v>Нотариальные услуги</v>
          </cell>
        </row>
        <row r="144">
          <cell r="B144" t="str">
            <v>Услуги по оценке имущества</v>
          </cell>
        </row>
        <row r="145">
          <cell r="B145" t="str">
            <v>Услуги по обслуживанию и уборке зданий, помещений, объектов</v>
          </cell>
        </row>
        <row r="146">
          <cell r="B146" t="str">
            <v>Услуги по вывозу отходов производства и потребления, снега</v>
          </cell>
        </row>
        <row r="147">
          <cell r="B147" t="str">
            <v>Услуги по разработке фирменного стиля</v>
          </cell>
        </row>
        <row r="148">
          <cell r="B148" t="str">
            <v>Услуги по агентским и комиссионным договорам</v>
          </cell>
        </row>
        <row r="149">
          <cell r="B149" t="str">
            <v>Услуги по переводу</v>
          </cell>
        </row>
        <row r="150">
          <cell r="B150" t="str">
            <v>Управленческий консалтинг на зарубежных рынках</v>
          </cell>
        </row>
        <row r="151">
          <cell r="B151" t="str">
            <v>Услуги водоснабжения и водоотведения</v>
          </cell>
        </row>
        <row r="152">
          <cell r="B152" t="str">
            <v>Прочие услуги сторонних организаций</v>
          </cell>
        </row>
        <row r="153">
          <cell r="B153" t="str">
            <v>Реклама. Изготовление рекламной продукции (плакаты, календари, проспекты и пр.)</v>
          </cell>
        </row>
        <row r="154">
          <cell r="B154" t="str">
            <v>Реклама. Сувенирная продукция</v>
          </cell>
        </row>
        <row r="155">
          <cell r="B155" t="str">
            <v>Реклама. Участие в конференциях и выставках</v>
          </cell>
        </row>
        <row r="156">
          <cell r="B156" t="str">
            <v>Реклама. Размещение рекламы в СМИ</v>
          </cell>
        </row>
        <row r="157">
          <cell r="B157" t="str">
            <v xml:space="preserve">Реклама. Размещение прочих видов рекламы </v>
          </cell>
        </row>
        <row r="158">
          <cell r="B158" t="str">
            <v>Расходы на маркетинговые и информационные услуги</v>
          </cell>
        </row>
        <row r="159">
          <cell r="B159" t="str">
            <v>Расходы на командировки</v>
          </cell>
        </row>
        <row r="160">
          <cell r="B160" t="str">
            <v>Расходы на представительские нужды</v>
          </cell>
        </row>
        <row r="161">
          <cell r="B161" t="str">
            <v>Услуги кредитных организаций</v>
          </cell>
        </row>
        <row r="162">
          <cell r="B162" t="str">
            <v>Проценты по кредитам и займам</v>
          </cell>
        </row>
        <row r="163">
          <cell r="B163" t="str">
            <v>Расходы по объектам, находящимся на консервации</v>
          </cell>
        </row>
        <row r="164">
          <cell r="B164" t="str">
            <v>НДС, не возмещаемый из бюджета</v>
          </cell>
        </row>
        <row r="165">
          <cell r="B165" t="str">
            <v>Вознаграждение за использование товарных знаков ОАО "Газпром"</v>
          </cell>
        </row>
        <row r="166">
          <cell r="B166" t="str">
            <v>Вознаграждение Совету директоров, Ревизионной комиссии</v>
          </cell>
        </row>
        <row r="167">
          <cell r="B167" t="str">
            <v>Ведение и хранение реестра владельцев именных ценных бумаг</v>
          </cell>
        </row>
        <row r="168">
          <cell r="B168" t="str">
            <v>Расходы на социально-культурные мероприятия</v>
          </cell>
        </row>
        <row r="169">
          <cell r="B169" t="str">
            <v>Услуги по благоустройству и озеленению</v>
          </cell>
        </row>
      </sheetData>
      <sheetData sheetId="5" refreshError="1"/>
      <sheetData sheetId="6"/>
      <sheetData sheetId="7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ТОДИКА"/>
      <sheetName val="Бренд"/>
      <sheetName val="Мойка"/>
      <sheetName val="Шиномонтаж"/>
      <sheetName val="help-list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  <sheetName val="справочно"/>
      <sheetName val="2015"/>
      <sheetName val="2016"/>
      <sheetName val="2017"/>
      <sheetName val="2018"/>
      <sheetName val="2019"/>
      <sheetName val="2020"/>
      <sheetName val="2021"/>
      <sheetName val="свод"/>
      <sheetName val="help-list"/>
      <sheetName val="СПР"/>
      <sheetName val="Спр. предмет дог."/>
      <sheetName val="методика"/>
    </sheetNames>
    <sheetDataSet>
      <sheetData sheetId="0">
        <row r="2">
          <cell r="A2" t="str">
            <v>Екатеринбург</v>
          </cell>
        </row>
        <row r="3">
          <cell r="A3" t="str">
            <v>Казань</v>
          </cell>
        </row>
        <row r="4">
          <cell r="A4" t="str">
            <v>Калининград</v>
          </cell>
        </row>
        <row r="5">
          <cell r="A5" t="str">
            <v>Краснодар</v>
          </cell>
        </row>
        <row r="6">
          <cell r="A6" t="str">
            <v>Москва</v>
          </cell>
        </row>
        <row r="7">
          <cell r="A7" t="str">
            <v>Самара</v>
          </cell>
        </row>
        <row r="8">
          <cell r="A8" t="str">
            <v>СПб</v>
          </cell>
        </row>
        <row r="9">
          <cell r="A9" t="str">
            <v>Ставрополь</v>
          </cell>
        </row>
        <row r="10">
          <cell r="A10" t="str">
            <v>Томск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  <sheetName val="справочно"/>
      <sheetName val="2015"/>
      <sheetName val="2016"/>
      <sheetName val="2017"/>
      <sheetName val="2018"/>
      <sheetName val="2019"/>
      <sheetName val="2020"/>
      <sheetName val="2021"/>
      <sheetName val="свод"/>
      <sheetName val="help-list"/>
      <sheetName val="СПР"/>
      <sheetName val="Спр. предмет дог."/>
      <sheetName val="методика"/>
      <sheetName val="Tech"/>
      <sheetName val="сз"/>
      <sheetName val="Справочник"/>
    </sheetNames>
    <sheetDataSet>
      <sheetData sheetId="0">
        <row r="2">
          <cell r="A2" t="str">
            <v>Екатеринбург</v>
          </cell>
        </row>
        <row r="3">
          <cell r="A3" t="str">
            <v>Казань</v>
          </cell>
        </row>
        <row r="4">
          <cell r="A4" t="str">
            <v>Калининград</v>
          </cell>
        </row>
        <row r="5">
          <cell r="A5" t="str">
            <v>Краснодар</v>
          </cell>
        </row>
        <row r="6">
          <cell r="A6" t="str">
            <v>Москва</v>
          </cell>
        </row>
        <row r="7">
          <cell r="A7" t="str">
            <v>Самара</v>
          </cell>
        </row>
        <row r="8">
          <cell r="A8" t="str">
            <v>СПб</v>
          </cell>
        </row>
        <row r="9">
          <cell r="A9" t="str">
            <v>Ставрополь</v>
          </cell>
        </row>
        <row r="10">
          <cell r="A10" t="str">
            <v>Томск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методика"/>
      <sheetName val="help-list"/>
      <sheetName val="max_2018_2020"/>
    </sheetNames>
    <sheetDataSet>
      <sheetData sheetId="0"/>
      <sheetData sheetId="1">
        <row r="12">
          <cell r="C12" t="str">
            <v>Белгородская область</v>
          </cell>
          <cell r="D12">
            <v>0.95399999999999996</v>
          </cell>
          <cell r="E12">
            <v>350</v>
          </cell>
          <cell r="F12" t="str">
            <v>Galileo</v>
          </cell>
        </row>
        <row r="13">
          <cell r="C13" t="str">
            <v>Брянская область</v>
          </cell>
          <cell r="D13">
            <v>0.83499999999999996</v>
          </cell>
          <cell r="E13">
            <v>350</v>
          </cell>
          <cell r="F13" t="str">
            <v>Galileo</v>
          </cell>
        </row>
        <row r="14">
          <cell r="C14" t="str">
            <v>Воронежская область</v>
          </cell>
          <cell r="D14">
            <v>0.88</v>
          </cell>
          <cell r="E14">
            <v>350</v>
          </cell>
          <cell r="F14" t="str">
            <v>Galileo</v>
          </cell>
        </row>
        <row r="15">
          <cell r="C15" t="str">
            <v>Калужская область</v>
          </cell>
          <cell r="D15">
            <v>0.996</v>
          </cell>
          <cell r="E15">
            <v>350</v>
          </cell>
          <cell r="F15" t="str">
            <v>Galileo</v>
          </cell>
        </row>
        <row r="16">
          <cell r="C16" t="str">
            <v>Курская область</v>
          </cell>
          <cell r="D16">
            <v>0.93500000000000005</v>
          </cell>
          <cell r="E16">
            <v>350</v>
          </cell>
          <cell r="F16" t="str">
            <v>Galileo</v>
          </cell>
        </row>
        <row r="17">
          <cell r="C17" t="str">
            <v>Липецкая область</v>
          </cell>
          <cell r="D17">
            <v>0.86</v>
          </cell>
          <cell r="E17">
            <v>350</v>
          </cell>
          <cell r="F17" t="str">
            <v>Galileo</v>
          </cell>
        </row>
        <row r="18">
          <cell r="C18" t="str">
            <v>Орловская область</v>
          </cell>
          <cell r="D18">
            <v>1.0069999999999999</v>
          </cell>
          <cell r="E18">
            <v>350</v>
          </cell>
          <cell r="F18" t="str">
            <v>Galileo</v>
          </cell>
        </row>
        <row r="19">
          <cell r="C19" t="str">
            <v>Рязанская область</v>
          </cell>
          <cell r="D19">
            <v>1.026</v>
          </cell>
          <cell r="E19">
            <v>350</v>
          </cell>
          <cell r="F19" t="str">
            <v>Galileo</v>
          </cell>
        </row>
        <row r="20">
          <cell r="C20" t="str">
            <v>Тамбовская область</v>
          </cell>
          <cell r="D20">
            <v>0.97</v>
          </cell>
          <cell r="E20">
            <v>350</v>
          </cell>
          <cell r="F20" t="str">
            <v>Galileo</v>
          </cell>
        </row>
        <row r="21">
          <cell r="C21" t="str">
            <v>Тверская область</v>
          </cell>
          <cell r="D21">
            <v>1.073</v>
          </cell>
          <cell r="E21">
            <v>350</v>
          </cell>
          <cell r="F21" t="str">
            <v>Galileo</v>
          </cell>
        </row>
        <row r="22">
          <cell r="C22" t="str">
            <v xml:space="preserve">Тульская область </v>
          </cell>
          <cell r="D22">
            <v>0.88</v>
          </cell>
          <cell r="E22">
            <v>350</v>
          </cell>
          <cell r="F22" t="str">
            <v>Galileo</v>
          </cell>
        </row>
        <row r="23">
          <cell r="C23" t="str">
            <v>Московская область</v>
          </cell>
          <cell r="D23">
            <v>1.0029999999999999</v>
          </cell>
          <cell r="E23">
            <v>350</v>
          </cell>
          <cell r="F23" t="str">
            <v>Safe</v>
          </cell>
        </row>
        <row r="24">
          <cell r="C24" t="str">
            <v>Москва</v>
          </cell>
          <cell r="D24">
            <v>1</v>
          </cell>
          <cell r="E24">
            <v>350</v>
          </cell>
          <cell r="F24" t="str">
            <v>Safe</v>
          </cell>
        </row>
        <row r="25">
          <cell r="C25" t="str">
            <v>Томская область</v>
          </cell>
          <cell r="D25">
            <v>1.2</v>
          </cell>
          <cell r="E25">
            <v>740</v>
          </cell>
          <cell r="F25" t="str">
            <v>Aspro</v>
          </cell>
        </row>
        <row r="26">
          <cell r="C26" t="str">
            <v>Новосибирская область</v>
          </cell>
          <cell r="D26">
            <v>1.1859999999999999</v>
          </cell>
          <cell r="E26">
            <v>680</v>
          </cell>
          <cell r="F26" t="str">
            <v>Aspro</v>
          </cell>
        </row>
        <row r="27">
          <cell r="C27" t="str">
            <v>Омская область</v>
          </cell>
          <cell r="D27">
            <v>1.26</v>
          </cell>
          <cell r="E27">
            <v>580</v>
          </cell>
          <cell r="F27" t="str">
            <v>Aspro</v>
          </cell>
        </row>
        <row r="28">
          <cell r="C28" t="str">
            <v>Сахалинская область</v>
          </cell>
          <cell r="D28">
            <v>2.72</v>
          </cell>
          <cell r="E28">
            <v>1000</v>
          </cell>
          <cell r="F28" t="str">
            <v>Unidom</v>
          </cell>
        </row>
        <row r="29">
          <cell r="C29" t="str">
            <v>Хабаровский край</v>
          </cell>
          <cell r="D29">
            <v>1.397</v>
          </cell>
          <cell r="E29">
            <v>800</v>
          </cell>
          <cell r="F29" t="str">
            <v>Unidom</v>
          </cell>
        </row>
        <row r="30">
          <cell r="C30" t="str">
            <v>Кемеровская область</v>
          </cell>
          <cell r="D30">
            <v>1.284</v>
          </cell>
          <cell r="E30">
            <v>1000</v>
          </cell>
          <cell r="F30" t="str">
            <v>Aspro</v>
          </cell>
        </row>
        <row r="31">
          <cell r="C31" t="str">
            <v>Алтайский край</v>
          </cell>
          <cell r="D31">
            <v>1.1200000000000001</v>
          </cell>
          <cell r="E31">
            <v>1000</v>
          </cell>
          <cell r="F31" t="str">
            <v>Aspro</v>
          </cell>
        </row>
        <row r="32">
          <cell r="C32" t="str">
            <v>Камчатская облась</v>
          </cell>
          <cell r="D32">
            <v>2.6440000000000001</v>
          </cell>
          <cell r="E32">
            <v>1500</v>
          </cell>
          <cell r="F32" t="str">
            <v>Aspro</v>
          </cell>
        </row>
        <row r="33">
          <cell r="C33" t="str">
            <v>Иркутская область</v>
          </cell>
          <cell r="D33">
            <v>1.26</v>
          </cell>
          <cell r="E33">
            <v>1000</v>
          </cell>
          <cell r="F33" t="str">
            <v>Aspro</v>
          </cell>
        </row>
        <row r="34">
          <cell r="C34" t="str">
            <v>Ленинградская область</v>
          </cell>
          <cell r="D34">
            <v>1.2669999999999999</v>
          </cell>
          <cell r="E34">
            <v>150</v>
          </cell>
          <cell r="F34" t="str">
            <v>FornovoGas</v>
          </cell>
        </row>
        <row r="35">
          <cell r="C35" t="str">
            <v>Новгородская область</v>
          </cell>
          <cell r="D35">
            <v>1.17</v>
          </cell>
          <cell r="E35">
            <v>200</v>
          </cell>
          <cell r="F35" t="str">
            <v>FornovoGas</v>
          </cell>
        </row>
        <row r="36">
          <cell r="C36" t="str">
            <v>Вологодская область</v>
          </cell>
          <cell r="D36">
            <v>1.0820000000000001</v>
          </cell>
          <cell r="E36">
            <v>250</v>
          </cell>
          <cell r="F36" t="str">
            <v>FornovoGas</v>
          </cell>
        </row>
        <row r="37">
          <cell r="C37" t="str">
            <v>Санкт-Петербург</v>
          </cell>
          <cell r="D37">
            <v>1.1739999999999999</v>
          </cell>
          <cell r="E37">
            <v>100</v>
          </cell>
          <cell r="F37" t="str">
            <v>Unidom</v>
          </cell>
        </row>
        <row r="38">
          <cell r="C38" t="str">
            <v>Псковская область</v>
          </cell>
          <cell r="D38">
            <v>0.92300000000000004</v>
          </cell>
          <cell r="E38">
            <v>250</v>
          </cell>
          <cell r="F38" t="str">
            <v>FornovoGas</v>
          </cell>
        </row>
        <row r="39">
          <cell r="C39" t="str">
            <v>Республика Татарстан</v>
          </cell>
          <cell r="D39">
            <v>1.0209999999999999</v>
          </cell>
          <cell r="E39">
            <v>450</v>
          </cell>
          <cell r="F39" t="str">
            <v>Safe</v>
          </cell>
        </row>
        <row r="40">
          <cell r="C40" t="str">
            <v>Ростовская область</v>
          </cell>
          <cell r="D40">
            <v>0.98399999999999999</v>
          </cell>
          <cell r="E40">
            <v>450</v>
          </cell>
          <cell r="F40" t="str">
            <v>Unidom</v>
          </cell>
        </row>
        <row r="41">
          <cell r="C41" t="str">
            <v>Республика Адыгея</v>
          </cell>
          <cell r="D41">
            <v>0.94199999999999995</v>
          </cell>
          <cell r="E41">
            <v>550</v>
          </cell>
          <cell r="F41" t="str">
            <v>Unidom</v>
          </cell>
        </row>
        <row r="42">
          <cell r="C42" t="str">
            <v>Краснодарский край</v>
          </cell>
          <cell r="D42">
            <v>1.488</v>
          </cell>
          <cell r="E42">
            <v>500</v>
          </cell>
          <cell r="F42" t="str">
            <v>Unidom</v>
          </cell>
        </row>
        <row r="43">
          <cell r="C43" t="str">
            <v>Калиниградская область</v>
          </cell>
          <cell r="D43">
            <v>1.3540000000000001</v>
          </cell>
          <cell r="E43">
            <v>500</v>
          </cell>
          <cell r="F43" t="str">
            <v>FornovoGas</v>
          </cell>
        </row>
        <row r="44">
          <cell r="C44" t="str">
            <v>Челябинская область</v>
          </cell>
          <cell r="D44">
            <v>1.069</v>
          </cell>
          <cell r="E44">
            <v>520</v>
          </cell>
          <cell r="F44" t="str">
            <v>Safe</v>
          </cell>
        </row>
        <row r="45">
          <cell r="C45" t="str">
            <v>Курганская область</v>
          </cell>
          <cell r="D45">
            <v>1.1339999999999999</v>
          </cell>
          <cell r="E45">
            <v>520</v>
          </cell>
          <cell r="F45" t="str">
            <v>Safe</v>
          </cell>
        </row>
        <row r="46">
          <cell r="C46" t="str">
            <v>Оренбургская область</v>
          </cell>
          <cell r="D46">
            <v>1.117</v>
          </cell>
          <cell r="E46">
            <v>470</v>
          </cell>
          <cell r="F46" t="str">
            <v>Safe</v>
          </cell>
        </row>
        <row r="47">
          <cell r="C47" t="str">
            <v>Свердловская область</v>
          </cell>
          <cell r="D47">
            <v>1.139</v>
          </cell>
          <cell r="E47">
            <v>550</v>
          </cell>
          <cell r="F47" t="str">
            <v>Safe</v>
          </cell>
        </row>
        <row r="48">
          <cell r="C48" t="str">
            <v>Ставропольский край</v>
          </cell>
          <cell r="D48">
            <v>0.89</v>
          </cell>
          <cell r="E48">
            <v>500</v>
          </cell>
          <cell r="F48" t="str">
            <v>Unidom</v>
          </cell>
        </row>
        <row r="49">
          <cell r="C49" t="str">
            <v>Кабардино - Балкарская Республика</v>
          </cell>
          <cell r="D49">
            <v>1.091</v>
          </cell>
          <cell r="E49">
            <v>550</v>
          </cell>
          <cell r="F49" t="str">
            <v>Unidom</v>
          </cell>
        </row>
        <row r="50">
          <cell r="C50" t="str">
            <v>Северная Осетия - Алания</v>
          </cell>
          <cell r="D50">
            <v>1.093</v>
          </cell>
          <cell r="E50">
            <v>550</v>
          </cell>
          <cell r="F50" t="str">
            <v>Unidom</v>
          </cell>
        </row>
        <row r="51">
          <cell r="C51" t="str">
            <v>Пермский край</v>
          </cell>
          <cell r="D51">
            <v>1.179</v>
          </cell>
          <cell r="E51">
            <v>470</v>
          </cell>
          <cell r="F51" t="str">
            <v>Aspro</v>
          </cell>
        </row>
        <row r="52">
          <cell r="C52" t="str">
            <v>Республика Башкортастан</v>
          </cell>
          <cell r="D52">
            <v>1.133</v>
          </cell>
          <cell r="E52">
            <v>460</v>
          </cell>
          <cell r="F52" t="str">
            <v>Aspro</v>
          </cell>
        </row>
        <row r="53">
          <cell r="C53" t="str">
            <v>Самарская область</v>
          </cell>
          <cell r="D53">
            <v>1</v>
          </cell>
          <cell r="E53">
            <v>450</v>
          </cell>
          <cell r="F53" t="str">
            <v>Aspro</v>
          </cell>
        </row>
        <row r="54">
          <cell r="C54" t="str">
            <v>Ульяновская область</v>
          </cell>
          <cell r="D54">
            <v>0.97899999999999998</v>
          </cell>
          <cell r="E54">
            <v>450</v>
          </cell>
          <cell r="F54" t="str">
            <v>Aspro</v>
          </cell>
        </row>
        <row r="55">
          <cell r="C55" t="str">
            <v>Кировская область</v>
          </cell>
          <cell r="D55">
            <v>1.0549999999999999</v>
          </cell>
          <cell r="E55">
            <v>470</v>
          </cell>
          <cell r="F55" t="str">
            <v>Aspro</v>
          </cell>
        </row>
        <row r="56">
          <cell r="C56" t="str">
            <v>Нижегородская область</v>
          </cell>
          <cell r="D56">
            <v>1.014</v>
          </cell>
          <cell r="E56">
            <v>350</v>
          </cell>
          <cell r="F56" t="str">
            <v>Aspro</v>
          </cell>
        </row>
      </sheetData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методика"/>
      <sheetName val="help-list"/>
      <sheetName val="max_2018_2020"/>
    </sheetNames>
    <sheetDataSet>
      <sheetData sheetId="0"/>
      <sheetData sheetId="1">
        <row r="12">
          <cell r="C12" t="str">
            <v>Белгородская область</v>
          </cell>
          <cell r="D12">
            <v>0.95399999999999996</v>
          </cell>
          <cell r="E12">
            <v>350</v>
          </cell>
          <cell r="F12" t="str">
            <v>Galileo</v>
          </cell>
        </row>
        <row r="13">
          <cell r="C13" t="str">
            <v>Брянская область</v>
          </cell>
          <cell r="D13">
            <v>0.83499999999999996</v>
          </cell>
          <cell r="E13">
            <v>350</v>
          </cell>
          <cell r="F13" t="str">
            <v>Galileo</v>
          </cell>
        </row>
        <row r="14">
          <cell r="C14" t="str">
            <v>Воронежская область</v>
          </cell>
          <cell r="D14">
            <v>0.88</v>
          </cell>
          <cell r="E14">
            <v>350</v>
          </cell>
          <cell r="F14" t="str">
            <v>Galileo</v>
          </cell>
        </row>
        <row r="15">
          <cell r="C15" t="str">
            <v>Калужская область</v>
          </cell>
          <cell r="D15">
            <v>0.996</v>
          </cell>
          <cell r="E15">
            <v>350</v>
          </cell>
          <cell r="F15" t="str">
            <v>Galileo</v>
          </cell>
        </row>
        <row r="16">
          <cell r="C16" t="str">
            <v>Курская область</v>
          </cell>
          <cell r="D16">
            <v>0.93500000000000005</v>
          </cell>
          <cell r="E16">
            <v>350</v>
          </cell>
          <cell r="F16" t="str">
            <v>Galileo</v>
          </cell>
        </row>
        <row r="17">
          <cell r="C17" t="str">
            <v>Липецкая область</v>
          </cell>
          <cell r="D17">
            <v>0.86</v>
          </cell>
          <cell r="E17">
            <v>350</v>
          </cell>
          <cell r="F17" t="str">
            <v>Galileo</v>
          </cell>
        </row>
        <row r="18">
          <cell r="C18" t="str">
            <v>Орловская область</v>
          </cell>
          <cell r="D18">
            <v>1.0069999999999999</v>
          </cell>
          <cell r="E18">
            <v>350</v>
          </cell>
          <cell r="F18" t="str">
            <v>Galileo</v>
          </cell>
        </row>
        <row r="19">
          <cell r="C19" t="str">
            <v>Рязанская область</v>
          </cell>
          <cell r="D19">
            <v>1.026</v>
          </cell>
          <cell r="E19">
            <v>350</v>
          </cell>
          <cell r="F19" t="str">
            <v>Galileo</v>
          </cell>
        </row>
        <row r="20">
          <cell r="C20" t="str">
            <v>Тамбовская область</v>
          </cell>
          <cell r="D20">
            <v>0.97</v>
          </cell>
          <cell r="E20">
            <v>350</v>
          </cell>
          <cell r="F20" t="str">
            <v>Galileo</v>
          </cell>
        </row>
        <row r="21">
          <cell r="C21" t="str">
            <v>Тверская область</v>
          </cell>
          <cell r="D21">
            <v>1.073</v>
          </cell>
          <cell r="E21">
            <v>350</v>
          </cell>
          <cell r="F21" t="str">
            <v>Galileo</v>
          </cell>
        </row>
        <row r="22">
          <cell r="C22" t="str">
            <v xml:space="preserve">Тульская область </v>
          </cell>
          <cell r="D22">
            <v>0.88</v>
          </cell>
          <cell r="E22">
            <v>350</v>
          </cell>
          <cell r="F22" t="str">
            <v>Galileo</v>
          </cell>
        </row>
        <row r="23">
          <cell r="C23" t="str">
            <v>Московская область</v>
          </cell>
          <cell r="D23">
            <v>1.0029999999999999</v>
          </cell>
          <cell r="E23">
            <v>350</v>
          </cell>
          <cell r="F23" t="str">
            <v>Safe</v>
          </cell>
        </row>
        <row r="24">
          <cell r="C24" t="str">
            <v>Москва</v>
          </cell>
          <cell r="D24">
            <v>1</v>
          </cell>
          <cell r="E24">
            <v>350</v>
          </cell>
          <cell r="F24" t="str">
            <v>Safe</v>
          </cell>
        </row>
        <row r="25">
          <cell r="C25" t="str">
            <v>Томская область</v>
          </cell>
          <cell r="D25">
            <v>1.2</v>
          </cell>
          <cell r="E25">
            <v>740</v>
          </cell>
          <cell r="F25" t="str">
            <v>Aspro</v>
          </cell>
        </row>
        <row r="26">
          <cell r="C26" t="str">
            <v>Новосибирская область</v>
          </cell>
          <cell r="D26">
            <v>1.1859999999999999</v>
          </cell>
          <cell r="E26">
            <v>680</v>
          </cell>
          <cell r="F26" t="str">
            <v>Aspro</v>
          </cell>
        </row>
        <row r="27">
          <cell r="C27" t="str">
            <v>Омская область</v>
          </cell>
          <cell r="D27">
            <v>1.26</v>
          </cell>
          <cell r="E27">
            <v>580</v>
          </cell>
          <cell r="F27" t="str">
            <v>Aspro</v>
          </cell>
        </row>
        <row r="28">
          <cell r="C28" t="str">
            <v>Сахалинская область</v>
          </cell>
          <cell r="D28">
            <v>2.72</v>
          </cell>
          <cell r="E28">
            <v>1000</v>
          </cell>
          <cell r="F28" t="str">
            <v>Unidom</v>
          </cell>
        </row>
        <row r="29">
          <cell r="C29" t="str">
            <v>Хабаровский край</v>
          </cell>
          <cell r="D29">
            <v>1.397</v>
          </cell>
          <cell r="E29">
            <v>800</v>
          </cell>
          <cell r="F29" t="str">
            <v>Unidom</v>
          </cell>
        </row>
        <row r="30">
          <cell r="C30" t="str">
            <v>Кемеровская область</v>
          </cell>
          <cell r="D30">
            <v>1.284</v>
          </cell>
          <cell r="E30">
            <v>1000</v>
          </cell>
          <cell r="F30" t="str">
            <v>Aspro</v>
          </cell>
        </row>
        <row r="31">
          <cell r="C31" t="str">
            <v>Алтайский край</v>
          </cell>
          <cell r="D31">
            <v>1.1200000000000001</v>
          </cell>
          <cell r="E31">
            <v>1000</v>
          </cell>
          <cell r="F31" t="str">
            <v>Aspro</v>
          </cell>
        </row>
        <row r="32">
          <cell r="C32" t="str">
            <v>Камчатская облась</v>
          </cell>
          <cell r="D32">
            <v>2.6440000000000001</v>
          </cell>
          <cell r="E32">
            <v>1500</v>
          </cell>
          <cell r="F32" t="str">
            <v>Aspro</v>
          </cell>
        </row>
        <row r="33">
          <cell r="C33" t="str">
            <v>Иркутская область</v>
          </cell>
          <cell r="D33">
            <v>1.26</v>
          </cell>
          <cell r="E33">
            <v>1000</v>
          </cell>
          <cell r="F33" t="str">
            <v>Aspro</v>
          </cell>
        </row>
        <row r="34">
          <cell r="C34" t="str">
            <v>Ленинградская область</v>
          </cell>
          <cell r="D34">
            <v>1.2669999999999999</v>
          </cell>
          <cell r="E34">
            <v>150</v>
          </cell>
          <cell r="F34" t="str">
            <v>FornovoGas</v>
          </cell>
        </row>
        <row r="35">
          <cell r="C35" t="str">
            <v>Новгородская область</v>
          </cell>
          <cell r="D35">
            <v>1.17</v>
          </cell>
          <cell r="E35">
            <v>200</v>
          </cell>
          <cell r="F35" t="str">
            <v>FornovoGas</v>
          </cell>
        </row>
        <row r="36">
          <cell r="C36" t="str">
            <v>Вологодская область</v>
          </cell>
          <cell r="D36">
            <v>1.0820000000000001</v>
          </cell>
          <cell r="E36">
            <v>250</v>
          </cell>
          <cell r="F36" t="str">
            <v>FornovoGas</v>
          </cell>
        </row>
        <row r="37">
          <cell r="C37" t="str">
            <v>Санкт-Петербург</v>
          </cell>
          <cell r="D37">
            <v>1.1739999999999999</v>
          </cell>
          <cell r="E37">
            <v>100</v>
          </cell>
          <cell r="F37" t="str">
            <v>Unidom</v>
          </cell>
        </row>
        <row r="38">
          <cell r="C38" t="str">
            <v>Псковская область</v>
          </cell>
          <cell r="D38">
            <v>0.92300000000000004</v>
          </cell>
          <cell r="E38">
            <v>250</v>
          </cell>
          <cell r="F38" t="str">
            <v>FornovoGas</v>
          </cell>
        </row>
        <row r="39">
          <cell r="C39" t="str">
            <v>Республика Татарстан</v>
          </cell>
          <cell r="D39">
            <v>1.0209999999999999</v>
          </cell>
          <cell r="E39">
            <v>450</v>
          </cell>
          <cell r="F39" t="str">
            <v>Safe</v>
          </cell>
        </row>
        <row r="40">
          <cell r="C40" t="str">
            <v>Ростовская область</v>
          </cell>
          <cell r="D40">
            <v>0.98399999999999999</v>
          </cell>
          <cell r="E40">
            <v>450</v>
          </cell>
          <cell r="F40" t="str">
            <v>Unidom</v>
          </cell>
        </row>
        <row r="41">
          <cell r="C41" t="str">
            <v>Республика Адыгея</v>
          </cell>
          <cell r="D41">
            <v>0.94199999999999995</v>
          </cell>
          <cell r="E41">
            <v>550</v>
          </cell>
          <cell r="F41" t="str">
            <v>Unidom</v>
          </cell>
        </row>
        <row r="42">
          <cell r="C42" t="str">
            <v>Краснодарский край</v>
          </cell>
          <cell r="D42">
            <v>1.488</v>
          </cell>
          <cell r="E42">
            <v>500</v>
          </cell>
          <cell r="F42" t="str">
            <v>Unidom</v>
          </cell>
        </row>
        <row r="43">
          <cell r="C43" t="str">
            <v>Калиниградская область</v>
          </cell>
          <cell r="D43">
            <v>1.3540000000000001</v>
          </cell>
          <cell r="E43">
            <v>500</v>
          </cell>
          <cell r="F43" t="str">
            <v>FornovoGas</v>
          </cell>
        </row>
        <row r="44">
          <cell r="C44" t="str">
            <v>Челябинская область</v>
          </cell>
          <cell r="D44">
            <v>1.069</v>
          </cell>
          <cell r="E44">
            <v>520</v>
          </cell>
          <cell r="F44" t="str">
            <v>Safe</v>
          </cell>
        </row>
        <row r="45">
          <cell r="C45" t="str">
            <v>Курганская область</v>
          </cell>
          <cell r="D45">
            <v>1.1339999999999999</v>
          </cell>
          <cell r="E45">
            <v>520</v>
          </cell>
          <cell r="F45" t="str">
            <v>Safe</v>
          </cell>
        </row>
        <row r="46">
          <cell r="C46" t="str">
            <v>Оренбургская область</v>
          </cell>
          <cell r="D46">
            <v>1.117</v>
          </cell>
          <cell r="E46">
            <v>470</v>
          </cell>
          <cell r="F46" t="str">
            <v>Safe</v>
          </cell>
        </row>
        <row r="47">
          <cell r="C47" t="str">
            <v>Свердловская область</v>
          </cell>
          <cell r="D47">
            <v>1.139</v>
          </cell>
          <cell r="E47">
            <v>550</v>
          </cell>
          <cell r="F47" t="str">
            <v>Safe</v>
          </cell>
        </row>
        <row r="48">
          <cell r="C48" t="str">
            <v>Ставропольский край</v>
          </cell>
          <cell r="D48">
            <v>0.89</v>
          </cell>
          <cell r="E48">
            <v>500</v>
          </cell>
          <cell r="F48" t="str">
            <v>Unidom</v>
          </cell>
        </row>
        <row r="49">
          <cell r="C49" t="str">
            <v>Кабардино - Балкарская Республика</v>
          </cell>
          <cell r="D49">
            <v>1.091</v>
          </cell>
          <cell r="E49">
            <v>550</v>
          </cell>
          <cell r="F49" t="str">
            <v>Unidom</v>
          </cell>
        </row>
        <row r="50">
          <cell r="C50" t="str">
            <v>Северная Осетия - Алания</v>
          </cell>
          <cell r="D50">
            <v>1.093</v>
          </cell>
          <cell r="E50">
            <v>550</v>
          </cell>
          <cell r="F50" t="str">
            <v>Unidom</v>
          </cell>
        </row>
        <row r="51">
          <cell r="C51" t="str">
            <v>Пермский край</v>
          </cell>
          <cell r="D51">
            <v>1.179</v>
          </cell>
          <cell r="E51">
            <v>470</v>
          </cell>
          <cell r="F51" t="str">
            <v>Aspro</v>
          </cell>
        </row>
        <row r="52">
          <cell r="C52" t="str">
            <v>Республика Башкортастан</v>
          </cell>
          <cell r="D52">
            <v>1.133</v>
          </cell>
          <cell r="E52">
            <v>460</v>
          </cell>
          <cell r="F52" t="str">
            <v>Aspro</v>
          </cell>
        </row>
        <row r="53">
          <cell r="C53" t="str">
            <v>Самарская область</v>
          </cell>
          <cell r="D53">
            <v>1</v>
          </cell>
          <cell r="E53">
            <v>450</v>
          </cell>
          <cell r="F53" t="str">
            <v>Aspro</v>
          </cell>
        </row>
        <row r="54">
          <cell r="C54" t="str">
            <v>Ульяновская область</v>
          </cell>
          <cell r="D54">
            <v>0.97899999999999998</v>
          </cell>
          <cell r="E54">
            <v>450</v>
          </cell>
          <cell r="F54" t="str">
            <v>Aspro</v>
          </cell>
        </row>
        <row r="55">
          <cell r="C55" t="str">
            <v>Кировская область</v>
          </cell>
          <cell r="D55">
            <v>1.0549999999999999</v>
          </cell>
          <cell r="E55">
            <v>470</v>
          </cell>
          <cell r="F55" t="str">
            <v>Aspro</v>
          </cell>
        </row>
        <row r="56">
          <cell r="C56" t="str">
            <v>Нижегородская область</v>
          </cell>
          <cell r="D56">
            <v>1.014</v>
          </cell>
          <cell r="E56">
            <v>350</v>
          </cell>
          <cell r="F56" t="str">
            <v>Aspro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байкальский Край"/>
      <sheetName val="ИД расчета"/>
      <sheetName val="10 ЭС-вх в ЕЭС расч"/>
      <sheetName val="списки"/>
      <sheetName val="пояснения"/>
      <sheetName val="Статистика"/>
      <sheetName val="Лист1"/>
    </sheetNames>
    <sheetDataSet>
      <sheetData sheetId="0" refreshError="1"/>
      <sheetData sheetId="1">
        <row r="24">
          <cell r="B24" t="str">
            <v>ТЭЦ ППГХО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Отчет"/>
      <sheetName val="2. _ПУ"/>
      <sheetName val="ПУ"/>
      <sheetName val="1.1.Допущения"/>
      <sheetName val="1.2.Справочник затрат"/>
      <sheetName val="2.1 Эфф Кластеры"/>
      <sheetName val="2.2 Эфф Общество"/>
      <sheetName val="3.1.Установки"/>
      <sheetName val="3.2.Заправки"/>
      <sheetName val="Не исп"/>
      <sheetName val="Регионы"/>
      <sheetName val="Ввод заправок_МТ"/>
      <sheetName val="3.3.Транспортировка"/>
      <sheetName val="3.4 Амортизация"/>
      <sheetName val="Спрос&gt;&gt;"/>
      <sheetName val="4.1 Спрос_Магистральный"/>
      <sheetName val="4.2 Спрос_Бункер"/>
      <sheetName val="4.3 Спрос_Карьерные"/>
      <sheetName val="4.3 Спрос_КС"/>
      <sheetName val="4.4 Спрос_ЖД"/>
      <sheetName val="4.5 Спрос_СХ"/>
      <sheetName val="4.5.Спрос по кластерам"/>
      <sheetName val="Кейсы&gt;&gt;"/>
      <sheetName val="5.1.ЭФФ_МТ"/>
      <sheetName val="5.2.Эфф_Б(СПГ-ДТ)"/>
      <sheetName val="5.2.Эфф_Б(СПГ-Скруб)"/>
      <sheetName val="5.3.Эфф_КС"/>
      <sheetName val="5.4.Эфф_ЖД"/>
      <sheetName val="5.5.Эфф_СХ"/>
      <sheetName val="Вспом. листы &gt;&gt;"/>
      <sheetName val="Общее&gt;&gt;"/>
      <sheetName val="cсыл"/>
      <sheetName val="Кластеры"/>
      <sheetName val="Заправки по годам"/>
      <sheetName val="Расст Запр-Устан"/>
      <sheetName val="Цена ДТ"/>
      <sheetName val="Цена MGO"/>
      <sheetName val="Аренда ЗУ"/>
      <sheetName val="ЗП"/>
      <sheetName val="ФЕР ТЕР"/>
      <sheetName val="Цена ПГ"/>
      <sheetName val="Тарифы ээ"/>
      <sheetName val="Авт генерация"/>
      <sheetName val="Магистральный &gt;"/>
      <sheetName val="Бункер &gt; "/>
      <sheetName val="Б_Вспом"/>
      <sheetName val="ЖД&gt;"/>
      <sheetName val="ЖД_Общее потребление"/>
      <sheetName val="ЖД_Парк тепловозов"/>
      <sheetName val="ЖД_Ввод"/>
      <sheetName val="ЖД_Удельные показатели"/>
      <sheetName val="СХ &gt; "/>
      <sheetName val="СХ_Вспом"/>
      <sheetName val="Карьерный &gt; "/>
      <sheetName val="Процесс перевода на СПГ"/>
      <sheetName val="Процесс перевода на СПГ_FP"/>
      <sheetName val="Потенц. потребл. диз.топлива"/>
      <sheetName val="ДТ_ГОКи прогноз"/>
      <sheetName val="Парк КС"/>
      <sheetName val="КС_ГОКи_прогноз"/>
      <sheetName val="КС_ГОКи"/>
      <sheetName val="Добыча минералов"/>
      <sheetName val="Потребл. ДТ_анализ"/>
      <sheetName val="Парк КС_анализ1"/>
      <sheetName val="Парк КС_анализ2"/>
      <sheetName val="Структура закупок КС"/>
      <sheetName val="Допущения_кар. техника"/>
      <sheetName val="Справочники"/>
      <sheetName val="3.OpEx"/>
      <sheetName val="XLR_NoRangeSheet"/>
    </sheetNames>
    <sheetDataSet>
      <sheetData sheetId="0"/>
      <sheetData sheetId="1"/>
      <sheetData sheetId="2"/>
      <sheetData sheetId="3">
        <row r="3">
          <cell r="D3" t="str">
            <v>Базовый</v>
          </cell>
        </row>
        <row r="5">
          <cell r="D5">
            <v>8.9200000000000002E-2</v>
          </cell>
        </row>
      </sheetData>
      <sheetData sheetId="4">
        <row r="5">
          <cell r="B5" t="str">
            <v>Регион</v>
          </cell>
          <cell r="C5">
            <v>0</v>
          </cell>
          <cell r="D5" t="str">
            <v>ДТ</v>
          </cell>
          <cell r="E5" t="str">
            <v>MGO, MDO</v>
          </cell>
          <cell r="F5" t="str">
            <v>HFO</v>
          </cell>
          <cell r="G5" t="str">
            <v>Природный газ</v>
          </cell>
          <cell r="H5" t="str">
            <v>Электроэнергия (гарант.поставщ.)</v>
          </cell>
          <cell r="I5" t="str">
            <v>Индекс з/п</v>
          </cell>
          <cell r="J5" t="str">
            <v>Индекс кап.затрат</v>
          </cell>
          <cell r="K5" t="str">
            <v>Ставка аренды земли</v>
          </cell>
          <cell r="L5" t="str">
            <v>Подключение к сетям</v>
          </cell>
          <cell r="M5" t="str">
            <v>Базовый регион</v>
          </cell>
        </row>
        <row r="6">
          <cell r="B6">
            <v>0</v>
          </cell>
          <cell r="C6">
            <v>0</v>
          </cell>
          <cell r="D6" t="str">
            <v>тыс.руб/т</v>
          </cell>
          <cell r="E6" t="str">
            <v>тыс.руб/т</v>
          </cell>
          <cell r="F6" t="str">
            <v>тыс.руб/т</v>
          </cell>
          <cell r="G6" t="str">
            <v>руб/м3 (без НДС)</v>
          </cell>
          <cell r="H6" t="str">
            <v>руб/кВт (без НДС)</v>
          </cell>
          <cell r="I6" t="str">
            <v xml:space="preserve"> -</v>
          </cell>
          <cell r="J6" t="str">
            <v xml:space="preserve"> -</v>
          </cell>
          <cell r="K6" t="str">
            <v>тыс.руб/га</v>
          </cell>
          <cell r="L6" t="str">
            <v>руб/кВт</v>
          </cell>
          <cell r="M6" t="str">
            <v>Московская область</v>
          </cell>
        </row>
        <row r="7">
          <cell r="B7" t="str">
            <v>Республика Адыгея</v>
          </cell>
          <cell r="C7" t="str">
            <v>Южный</v>
          </cell>
          <cell r="D7">
            <v>0</v>
          </cell>
          <cell r="E7">
            <v>0</v>
          </cell>
          <cell r="F7">
            <v>0</v>
          </cell>
          <cell r="G7">
            <v>4.3812546000000001</v>
          </cell>
          <cell r="H7">
            <v>4.0787769080234835</v>
          </cell>
          <cell r="I7">
            <v>0.54</v>
          </cell>
          <cell r="J7">
            <v>0.86822603056970826</v>
          </cell>
          <cell r="K7">
            <v>1291.2938789317814</v>
          </cell>
          <cell r="L7">
            <v>538.47</v>
          </cell>
          <cell r="M7">
            <v>0</v>
          </cell>
        </row>
        <row r="8">
          <cell r="B8" t="str">
            <v>Республика Башкортостан</v>
          </cell>
          <cell r="C8" t="str">
            <v>Приволжский</v>
          </cell>
          <cell r="D8">
            <v>0</v>
          </cell>
          <cell r="E8">
            <v>0</v>
          </cell>
          <cell r="F8">
            <v>0</v>
          </cell>
          <cell r="G8">
            <v>3.6883521999999997</v>
          </cell>
          <cell r="H8">
            <v>3.3495048923679063</v>
          </cell>
          <cell r="I8">
            <v>0.63</v>
          </cell>
          <cell r="J8">
            <v>0.96340898564150079</v>
          </cell>
          <cell r="K8">
            <v>4994.7242411401448</v>
          </cell>
          <cell r="L8">
            <v>101.81</v>
          </cell>
          <cell r="M8">
            <v>0</v>
          </cell>
        </row>
        <row r="9">
          <cell r="B9" t="str">
            <v>Республика Бурятия</v>
          </cell>
          <cell r="C9" t="str">
            <v>Транссиб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4.3637338551859095</v>
          </cell>
          <cell r="I9">
            <v>0.73</v>
          </cell>
          <cell r="J9">
            <v>1.089740620657712</v>
          </cell>
          <cell r="K9" t="str">
            <v/>
          </cell>
          <cell r="L9">
            <v>272.71000000000004</v>
          </cell>
          <cell r="M9">
            <v>0</v>
          </cell>
        </row>
        <row r="10">
          <cell r="B10" t="str">
            <v>Республика Алтай</v>
          </cell>
          <cell r="C10" t="str">
            <v>Кузнецкий</v>
          </cell>
          <cell r="D10">
            <v>0</v>
          </cell>
          <cell r="E10">
            <v>0</v>
          </cell>
          <cell r="F10">
            <v>0</v>
          </cell>
          <cell r="G10">
            <v>4.1363490000000001</v>
          </cell>
          <cell r="H10">
            <v>5.2571428571428571</v>
          </cell>
          <cell r="I10">
            <v>0.57999999999999996</v>
          </cell>
          <cell r="J10">
            <v>1.1272579898100974</v>
          </cell>
          <cell r="K10">
            <v>382.71833333333336</v>
          </cell>
          <cell r="L10">
            <v>293.98</v>
          </cell>
          <cell r="M10">
            <v>0</v>
          </cell>
        </row>
        <row r="11">
          <cell r="B11" t="str">
            <v>Республика Дагестан</v>
          </cell>
          <cell r="C11" t="str">
            <v>Южный</v>
          </cell>
          <cell r="D11">
            <v>0</v>
          </cell>
          <cell r="E11">
            <v>0</v>
          </cell>
          <cell r="F11">
            <v>0</v>
          </cell>
          <cell r="G11">
            <v>4.3066555200000005</v>
          </cell>
          <cell r="H11">
            <v>2.5022622309197646</v>
          </cell>
          <cell r="I11">
            <v>0.47</v>
          </cell>
          <cell r="J11">
            <v>0.936081519221862</v>
          </cell>
          <cell r="K11">
            <v>4741.2075121043572</v>
          </cell>
          <cell r="L11">
            <v>89.89</v>
          </cell>
          <cell r="M11">
            <v>0</v>
          </cell>
        </row>
        <row r="12">
          <cell r="B12" t="str">
            <v>Республика Ингушетия</v>
          </cell>
          <cell r="C12" t="str">
            <v>Южный</v>
          </cell>
          <cell r="D12">
            <v>0</v>
          </cell>
          <cell r="E12">
            <v>0</v>
          </cell>
          <cell r="F12">
            <v>0</v>
          </cell>
          <cell r="G12">
            <v>4.3066555200000005</v>
          </cell>
          <cell r="H12">
            <v>3.7890254403131114</v>
          </cell>
          <cell r="I12">
            <v>0.56000000000000005</v>
          </cell>
          <cell r="J12">
            <v>0.89821676702176934</v>
          </cell>
          <cell r="K12">
            <v>570.22162237926705</v>
          </cell>
          <cell r="L12">
            <v>101.68</v>
          </cell>
          <cell r="M12">
            <v>0</v>
          </cell>
        </row>
        <row r="13">
          <cell r="B13" t="str">
            <v>Кабардино-Балкарская Республика</v>
          </cell>
          <cell r="C13" t="str">
            <v>Южный</v>
          </cell>
          <cell r="D13">
            <v>0</v>
          </cell>
          <cell r="E13">
            <v>0</v>
          </cell>
          <cell r="F13">
            <v>0</v>
          </cell>
          <cell r="G13">
            <v>4.3066555200000005</v>
          </cell>
          <cell r="H13">
            <v>4.1260998043052846</v>
          </cell>
          <cell r="I13">
            <v>0.52</v>
          </cell>
          <cell r="J13">
            <v>0.91141732283464583</v>
          </cell>
          <cell r="K13">
            <v>403.97166666666669</v>
          </cell>
          <cell r="L13">
            <v>247.89</v>
          </cell>
          <cell r="M13">
            <v>0</v>
          </cell>
        </row>
        <row r="14">
          <cell r="B14" t="str">
            <v>Республика Калмыкия</v>
          </cell>
          <cell r="C14" t="str">
            <v>Южный</v>
          </cell>
          <cell r="D14">
            <v>0</v>
          </cell>
          <cell r="E14">
            <v>0</v>
          </cell>
          <cell r="F14">
            <v>0</v>
          </cell>
          <cell r="G14">
            <v>3.6774671199999998</v>
          </cell>
          <cell r="H14">
            <v>5.3171565557729936</v>
          </cell>
          <cell r="I14">
            <v>0.49</v>
          </cell>
          <cell r="J14">
            <v>0.92971283001389537</v>
          </cell>
          <cell r="K14">
            <v>1122.0899265521819</v>
          </cell>
          <cell r="L14">
            <v>278.86871980588916</v>
          </cell>
          <cell r="M14">
            <v>0</v>
          </cell>
        </row>
        <row r="15">
          <cell r="B15" t="str">
            <v>Республика Карачаево-Черкесия</v>
          </cell>
          <cell r="C15" t="str">
            <v>Южный</v>
          </cell>
          <cell r="D15">
            <v>0</v>
          </cell>
          <cell r="E15">
            <v>0</v>
          </cell>
          <cell r="F15">
            <v>0</v>
          </cell>
          <cell r="G15">
            <v>4.3066555200000005</v>
          </cell>
          <cell r="H15">
            <v>3.8021369863013694</v>
          </cell>
          <cell r="I15">
            <v>0.5</v>
          </cell>
          <cell r="J15">
            <v>0.80697081982399266</v>
          </cell>
          <cell r="K15">
            <v>4362.4047421495898</v>
          </cell>
          <cell r="L15">
            <v>63.2</v>
          </cell>
          <cell r="M15">
            <v>0</v>
          </cell>
        </row>
        <row r="16">
          <cell r="B16" t="str">
            <v>Республика Карелия</v>
          </cell>
          <cell r="C16" t="str">
            <v>Северо-Западный</v>
          </cell>
          <cell r="D16">
            <v>0</v>
          </cell>
          <cell r="E16">
            <v>0</v>
          </cell>
          <cell r="F16">
            <v>0</v>
          </cell>
          <cell r="G16">
            <v>4.05077204</v>
          </cell>
          <cell r="H16">
            <v>5.6412287084148725</v>
          </cell>
          <cell r="I16">
            <v>0.77</v>
          </cell>
          <cell r="J16">
            <v>1.2039138490041688</v>
          </cell>
          <cell r="K16">
            <v>945.26964775846307</v>
          </cell>
          <cell r="L16">
            <v>1137</v>
          </cell>
          <cell r="M16">
            <v>0</v>
          </cell>
        </row>
        <row r="17">
          <cell r="B17" t="str">
            <v>Республика Коми</v>
          </cell>
          <cell r="C17" t="str">
            <v>Северный</v>
          </cell>
          <cell r="D17">
            <v>0</v>
          </cell>
          <cell r="E17">
            <v>0</v>
          </cell>
          <cell r="F17">
            <v>0</v>
          </cell>
          <cell r="G17">
            <v>3.3020626800000001</v>
          </cell>
          <cell r="H17">
            <v>5.0079647749510761</v>
          </cell>
          <cell r="I17">
            <v>1.06</v>
          </cell>
          <cell r="J17">
            <v>1.328276980083372</v>
          </cell>
          <cell r="K17">
            <v>0</v>
          </cell>
          <cell r="L17">
            <v>1283.8900000000001</v>
          </cell>
          <cell r="M17">
            <v>0</v>
          </cell>
        </row>
        <row r="18">
          <cell r="B18" t="str">
            <v>Республика Марий Эл</v>
          </cell>
          <cell r="C18" t="str">
            <v>Приволжский</v>
          </cell>
          <cell r="D18">
            <v>0</v>
          </cell>
          <cell r="E18">
            <v>0</v>
          </cell>
          <cell r="F18">
            <v>0</v>
          </cell>
          <cell r="G18">
            <v>3.8266892800000001</v>
          </cell>
          <cell r="H18">
            <v>4.3439667318982389</v>
          </cell>
          <cell r="I18">
            <v>0.51</v>
          </cell>
          <cell r="J18">
            <v>0.91072255673923119</v>
          </cell>
          <cell r="K18">
            <v>89.811590677097271</v>
          </cell>
          <cell r="L18">
            <v>228.59</v>
          </cell>
          <cell r="M18">
            <v>0</v>
          </cell>
        </row>
        <row r="19">
          <cell r="B19" t="str">
            <v>Республика Мордовия</v>
          </cell>
          <cell r="C19" t="str">
            <v>Центральный</v>
          </cell>
          <cell r="D19">
            <v>0</v>
          </cell>
          <cell r="E19">
            <v>0</v>
          </cell>
          <cell r="F19">
            <v>0</v>
          </cell>
          <cell r="G19">
            <v>3.84783944</v>
          </cell>
          <cell r="H19">
            <v>3.3906673189823877</v>
          </cell>
          <cell r="I19">
            <v>0.51</v>
          </cell>
          <cell r="J19">
            <v>0.94835572024085224</v>
          </cell>
          <cell r="K19">
            <v>1185.1733333333334</v>
          </cell>
          <cell r="L19">
            <v>780.84</v>
          </cell>
          <cell r="M19">
            <v>0</v>
          </cell>
        </row>
        <row r="20">
          <cell r="B20" t="str">
            <v>Республика Саха (Якутия)</v>
          </cell>
          <cell r="C20" t="str">
            <v>Якутия алмазы</v>
          </cell>
          <cell r="D20">
            <v>0</v>
          </cell>
          <cell r="E20">
            <v>0</v>
          </cell>
          <cell r="F20">
            <v>0</v>
          </cell>
          <cell r="G20">
            <v>4.7831409200000001</v>
          </cell>
          <cell r="H20">
            <v>5.83</v>
          </cell>
          <cell r="I20">
            <v>1.3</v>
          </cell>
          <cell r="J20">
            <v>1.6419638721630385</v>
          </cell>
          <cell r="K20">
            <v>1014.02</v>
          </cell>
          <cell r="L20">
            <v>263.74</v>
          </cell>
          <cell r="M20">
            <v>0</v>
          </cell>
        </row>
        <row r="21">
          <cell r="B21" t="str">
            <v>Республика Саха (Якутия)</v>
          </cell>
          <cell r="C21" t="str">
            <v>Якутия уголь</v>
          </cell>
          <cell r="D21">
            <v>0</v>
          </cell>
          <cell r="E21">
            <v>0</v>
          </cell>
          <cell r="F21">
            <v>0</v>
          </cell>
          <cell r="G21">
            <v>4.7831409200000001</v>
          </cell>
          <cell r="H21">
            <v>5.83</v>
          </cell>
          <cell r="I21">
            <v>1.3</v>
          </cell>
          <cell r="J21">
            <v>1.6419638721630385</v>
          </cell>
          <cell r="K21">
            <v>1014.02</v>
          </cell>
          <cell r="L21">
            <v>263.74</v>
          </cell>
          <cell r="M21">
            <v>0</v>
          </cell>
        </row>
        <row r="22">
          <cell r="B22" t="str">
            <v>Республика Северная Осетия-Алания</v>
          </cell>
          <cell r="C22" t="str">
            <v>Южный</v>
          </cell>
          <cell r="D22">
            <v>0</v>
          </cell>
          <cell r="E22">
            <v>0</v>
          </cell>
          <cell r="F22">
            <v>0</v>
          </cell>
          <cell r="G22">
            <v>4.3066555200000005</v>
          </cell>
          <cell r="H22">
            <v>3.6943972602739725</v>
          </cell>
          <cell r="I22">
            <v>0.52</v>
          </cell>
          <cell r="J22">
            <v>0.76875868457619279</v>
          </cell>
          <cell r="K22">
            <v>2820.1916220323219</v>
          </cell>
          <cell r="L22">
            <v>40.700000000000003</v>
          </cell>
          <cell r="M22">
            <v>0</v>
          </cell>
        </row>
        <row r="23">
          <cell r="B23" t="str">
            <v>Республика Татарстан</v>
          </cell>
          <cell r="C23" t="str">
            <v>Приволжский</v>
          </cell>
          <cell r="D23">
            <v>0</v>
          </cell>
          <cell r="E23">
            <v>0</v>
          </cell>
          <cell r="F23">
            <v>0</v>
          </cell>
          <cell r="G23">
            <v>3.6561767199999999</v>
          </cell>
          <cell r="H23">
            <v>3.7953659491193736</v>
          </cell>
          <cell r="I23">
            <v>0.73</v>
          </cell>
          <cell r="J23">
            <v>0.89914312181565548</v>
          </cell>
          <cell r="K23">
            <v>3766.4232948878998</v>
          </cell>
          <cell r="L23">
            <v>216</v>
          </cell>
          <cell r="M23">
            <v>0</v>
          </cell>
        </row>
        <row r="24">
          <cell r="B24" t="str">
            <v>Республика Тыва</v>
          </cell>
          <cell r="C24" t="str">
            <v>Транссиб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3.0953933463796481</v>
          </cell>
          <cell r="I24">
            <v>0.7</v>
          </cell>
          <cell r="J24">
            <v>0.98413617415470145</v>
          </cell>
          <cell r="K24" t="str">
            <v/>
          </cell>
          <cell r="L24">
            <v>896.01</v>
          </cell>
          <cell r="M24">
            <v>0</v>
          </cell>
        </row>
        <row r="25">
          <cell r="B25" t="str">
            <v>Удмуртская Республика</v>
          </cell>
          <cell r="C25" t="str">
            <v>Приволжский</v>
          </cell>
          <cell r="D25">
            <v>0</v>
          </cell>
          <cell r="E25">
            <v>0</v>
          </cell>
          <cell r="F25">
            <v>0</v>
          </cell>
          <cell r="G25">
            <v>3.5579780799999998</v>
          </cell>
          <cell r="H25">
            <v>3.7813522504892374</v>
          </cell>
          <cell r="I25">
            <v>0.59</v>
          </cell>
          <cell r="J25">
            <v>1.0039370078740157</v>
          </cell>
          <cell r="K25">
            <v>12448.57323339799</v>
          </cell>
          <cell r="L25">
            <v>285.13</v>
          </cell>
          <cell r="M25">
            <v>0</v>
          </cell>
        </row>
        <row r="26">
          <cell r="B26" t="str">
            <v>Республика Хакасия</v>
          </cell>
          <cell r="C26" t="str">
            <v>Транссиб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4.6357612524461835</v>
          </cell>
          <cell r="I26">
            <v>0.73</v>
          </cell>
          <cell r="J26">
            <v>1.0533811949976841</v>
          </cell>
          <cell r="K26" t="str">
            <v/>
          </cell>
          <cell r="L26">
            <v>208.16</v>
          </cell>
          <cell r="M26">
            <v>0</v>
          </cell>
        </row>
        <row r="27">
          <cell r="B27" t="str">
            <v>Чувашская Республика</v>
          </cell>
          <cell r="C27" t="str">
            <v>Приволжский</v>
          </cell>
          <cell r="D27">
            <v>0</v>
          </cell>
          <cell r="E27">
            <v>0</v>
          </cell>
          <cell r="F27">
            <v>0</v>
          </cell>
          <cell r="G27">
            <v>3.8046312800000002</v>
          </cell>
          <cell r="H27">
            <v>3.4374481409001962</v>
          </cell>
          <cell r="I27">
            <v>0.54</v>
          </cell>
          <cell r="J27">
            <v>0.83360352014821681</v>
          </cell>
          <cell r="K27">
            <v>1408.449963727885</v>
          </cell>
          <cell r="L27">
            <v>739.51</v>
          </cell>
          <cell r="M27">
            <v>0</v>
          </cell>
        </row>
        <row r="28">
          <cell r="B28" t="str">
            <v>Алтайский край</v>
          </cell>
          <cell r="C28" t="str">
            <v>Кузнецкий</v>
          </cell>
          <cell r="D28">
            <v>0</v>
          </cell>
          <cell r="E28">
            <v>0</v>
          </cell>
          <cell r="F28">
            <v>0</v>
          </cell>
          <cell r="G28">
            <v>3.8341814800000003</v>
          </cell>
          <cell r="H28">
            <v>4.212046966731898</v>
          </cell>
          <cell r="I28">
            <v>0.5</v>
          </cell>
          <cell r="J28">
            <v>0.93133395090319593</v>
          </cell>
          <cell r="K28">
            <v>1685.3667433156475</v>
          </cell>
          <cell r="L28">
            <v>267.94</v>
          </cell>
          <cell r="M28">
            <v>0</v>
          </cell>
        </row>
        <row r="29">
          <cell r="B29" t="str">
            <v>Краснодарский край</v>
          </cell>
          <cell r="C29" t="str">
            <v>Южный</v>
          </cell>
          <cell r="D29">
            <v>0</v>
          </cell>
          <cell r="E29">
            <v>0</v>
          </cell>
          <cell r="F29">
            <v>0</v>
          </cell>
          <cell r="G29">
            <v>4.2944429200000007</v>
          </cell>
          <cell r="H29">
            <v>4.08073385518591</v>
          </cell>
          <cell r="I29">
            <v>0.67</v>
          </cell>
          <cell r="J29">
            <v>0.98459935155164435</v>
          </cell>
          <cell r="K29">
            <v>8954.5981563750665</v>
          </cell>
          <cell r="L29">
            <v>538.47</v>
          </cell>
          <cell r="M29">
            <v>0</v>
          </cell>
        </row>
        <row r="30">
          <cell r="B30" t="str">
            <v>Красноярский край</v>
          </cell>
          <cell r="C30" t="str">
            <v>Транссиб</v>
          </cell>
          <cell r="D30">
            <v>0</v>
          </cell>
          <cell r="E30">
            <v>0</v>
          </cell>
          <cell r="F30">
            <v>0</v>
          </cell>
          <cell r="G30">
            <v>2.4909400000000002</v>
          </cell>
          <cell r="H30">
            <v>3.6500626223091981</v>
          </cell>
          <cell r="I30">
            <v>0.89</v>
          </cell>
          <cell r="J30">
            <v>1.0453913849004171</v>
          </cell>
          <cell r="K30">
            <v>2248.7803859761389</v>
          </cell>
          <cell r="L30">
            <v>300.40999999999997</v>
          </cell>
          <cell r="M30">
            <v>0</v>
          </cell>
        </row>
        <row r="31">
          <cell r="B31" t="str">
            <v>Приморский край</v>
          </cell>
          <cell r="C31" t="str">
            <v>Приморский</v>
          </cell>
          <cell r="D31">
            <v>0</v>
          </cell>
          <cell r="E31">
            <v>0</v>
          </cell>
          <cell r="F31">
            <v>0</v>
          </cell>
          <cell r="G31">
            <v>4.1099292400000005</v>
          </cell>
          <cell r="H31">
            <v>4.1193346379647746</v>
          </cell>
          <cell r="I31">
            <v>0.84</v>
          </cell>
          <cell r="J31">
            <v>1.3853635942566005</v>
          </cell>
          <cell r="K31">
            <v>4835.2098033197171</v>
          </cell>
          <cell r="L31">
            <v>507.65</v>
          </cell>
          <cell r="M31">
            <v>0</v>
          </cell>
        </row>
        <row r="32">
          <cell r="B32" t="str">
            <v>Ставропольский край</v>
          </cell>
          <cell r="C32" t="str">
            <v>Южный</v>
          </cell>
          <cell r="D32">
            <v>0</v>
          </cell>
          <cell r="E32">
            <v>0</v>
          </cell>
          <cell r="F32">
            <v>0</v>
          </cell>
          <cell r="G32">
            <v>4.2768288000000005</v>
          </cell>
          <cell r="H32">
            <v>4.7045812133072413</v>
          </cell>
          <cell r="I32">
            <v>0.57999999999999996</v>
          </cell>
          <cell r="J32">
            <v>0.91014358499305248</v>
          </cell>
          <cell r="K32">
            <v>4040.0234312718394</v>
          </cell>
          <cell r="L32">
            <v>52.75</v>
          </cell>
          <cell r="M32">
            <v>0</v>
          </cell>
        </row>
        <row r="33">
          <cell r="B33" t="str">
            <v>Хабаровский край</v>
          </cell>
          <cell r="C33" t="str">
            <v>Приморский</v>
          </cell>
          <cell r="D33">
            <v>0</v>
          </cell>
          <cell r="E33">
            <v>0</v>
          </cell>
          <cell r="F33">
            <v>0</v>
          </cell>
          <cell r="G33">
            <v>2.4409999999999998</v>
          </cell>
          <cell r="H33">
            <v>3.5926810176125241</v>
          </cell>
          <cell r="I33">
            <v>0.96</v>
          </cell>
          <cell r="J33">
            <v>1.3219082908754054</v>
          </cell>
          <cell r="K33">
            <v>0</v>
          </cell>
          <cell r="L33">
            <v>457.77</v>
          </cell>
          <cell r="M33">
            <v>0</v>
          </cell>
        </row>
        <row r="34">
          <cell r="B34" t="str">
            <v>Амурская область</v>
          </cell>
          <cell r="C34" t="str">
            <v>Приморский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5.138003913894325</v>
          </cell>
          <cell r="I34">
            <v>0.86</v>
          </cell>
          <cell r="J34">
            <v>1.1754284390921723</v>
          </cell>
          <cell r="K34">
            <v>4741.0065812604707</v>
          </cell>
          <cell r="L34">
            <v>507.85</v>
          </cell>
          <cell r="M34">
            <v>0</v>
          </cell>
        </row>
        <row r="35">
          <cell r="B35" t="str">
            <v>Архангельская область</v>
          </cell>
          <cell r="C35" t="str">
            <v>Северо-Западный</v>
          </cell>
          <cell r="D35">
            <v>0</v>
          </cell>
          <cell r="E35">
            <v>0</v>
          </cell>
          <cell r="F35">
            <v>0</v>
          </cell>
          <cell r="G35">
            <v>3.4840626800000001</v>
          </cell>
          <cell r="H35">
            <v>4.1850939334637953</v>
          </cell>
          <cell r="I35">
            <v>0.91</v>
          </cell>
          <cell r="J35">
            <v>1.2950440018527096</v>
          </cell>
          <cell r="K35">
            <v>1488.8116554213505</v>
          </cell>
          <cell r="L35">
            <v>425</v>
          </cell>
          <cell r="M35">
            <v>0</v>
          </cell>
        </row>
        <row r="36">
          <cell r="B36" t="str">
            <v>Астраханская область</v>
          </cell>
          <cell r="C36" t="str">
            <v>Южный</v>
          </cell>
          <cell r="D36">
            <v>0</v>
          </cell>
          <cell r="E36">
            <v>0</v>
          </cell>
          <cell r="F36">
            <v>0</v>
          </cell>
          <cell r="G36">
            <v>3.4489352800000002</v>
          </cell>
          <cell r="H36">
            <v>3.7666301369863016</v>
          </cell>
          <cell r="I36">
            <v>0.64</v>
          </cell>
          <cell r="J36">
            <v>0.90192218619731357</v>
          </cell>
          <cell r="K36">
            <v>1675.07</v>
          </cell>
          <cell r="L36">
            <v>155.21</v>
          </cell>
          <cell r="M36">
            <v>0</v>
          </cell>
        </row>
        <row r="37">
          <cell r="B37" t="str">
            <v>Белгородская область</v>
          </cell>
          <cell r="C37" t="str">
            <v>Центральный</v>
          </cell>
          <cell r="D37">
            <v>0</v>
          </cell>
          <cell r="E37">
            <v>0</v>
          </cell>
          <cell r="F37">
            <v>0</v>
          </cell>
          <cell r="G37">
            <v>4.2558900800000004</v>
          </cell>
          <cell r="H37">
            <v>3.7335557729941291</v>
          </cell>
          <cell r="I37">
            <v>0.62</v>
          </cell>
          <cell r="J37">
            <v>0.95182955071792508</v>
          </cell>
          <cell r="K37">
            <v>2308.5266666666671</v>
          </cell>
          <cell r="L37">
            <v>111.57</v>
          </cell>
          <cell r="M37">
            <v>0</v>
          </cell>
        </row>
        <row r="38">
          <cell r="B38" t="str">
            <v>Брянская область</v>
          </cell>
          <cell r="C38" t="str">
            <v>Центральный</v>
          </cell>
          <cell r="D38">
            <v>0</v>
          </cell>
          <cell r="E38">
            <v>0</v>
          </cell>
          <cell r="F38">
            <v>0</v>
          </cell>
          <cell r="G38">
            <v>4.28299304</v>
          </cell>
          <cell r="H38">
            <v>4.4773522504892371</v>
          </cell>
          <cell r="I38">
            <v>0.53</v>
          </cell>
          <cell r="J38">
            <v>1.0028948587308939</v>
          </cell>
          <cell r="K38">
            <v>264.93666666666667</v>
          </cell>
          <cell r="L38">
            <v>474.74</v>
          </cell>
          <cell r="M38">
            <v>0</v>
          </cell>
        </row>
        <row r="39">
          <cell r="B39" t="str">
            <v>Владимирская область</v>
          </cell>
          <cell r="C39" t="str">
            <v>Центральный</v>
          </cell>
          <cell r="D39">
            <v>0</v>
          </cell>
          <cell r="E39">
            <v>0</v>
          </cell>
          <cell r="F39">
            <v>0</v>
          </cell>
          <cell r="G39">
            <v>4.0321732399999997</v>
          </cell>
          <cell r="H39">
            <v>4.2895949119373773</v>
          </cell>
          <cell r="I39">
            <v>0.59</v>
          </cell>
          <cell r="J39">
            <v>1.0083371931449747</v>
          </cell>
          <cell r="K39">
            <v>1252.2755832336925</v>
          </cell>
          <cell r="L39">
            <v>698.6</v>
          </cell>
          <cell r="M39">
            <v>0</v>
          </cell>
        </row>
        <row r="40">
          <cell r="B40" t="str">
            <v>Волгоградская область</v>
          </cell>
          <cell r="C40" t="str">
            <v>Южный</v>
          </cell>
          <cell r="D40">
            <v>0</v>
          </cell>
          <cell r="E40">
            <v>0</v>
          </cell>
          <cell r="F40">
            <v>0</v>
          </cell>
          <cell r="G40">
            <v>4.0593418799999998</v>
          </cell>
          <cell r="H40">
            <v>5.2000841487279841</v>
          </cell>
          <cell r="I40">
            <v>0.59</v>
          </cell>
          <cell r="J40">
            <v>0.90539601667438641</v>
          </cell>
          <cell r="K40">
            <v>6001.1544308470729</v>
          </cell>
          <cell r="L40">
            <v>467.17999999999995</v>
          </cell>
          <cell r="M40">
            <v>0</v>
          </cell>
        </row>
        <row r="41">
          <cell r="B41" t="str">
            <v>Вологодская область</v>
          </cell>
          <cell r="C41" t="str">
            <v>Центральный</v>
          </cell>
          <cell r="D41">
            <v>0</v>
          </cell>
          <cell r="E41">
            <v>0</v>
          </cell>
          <cell r="F41">
            <v>0</v>
          </cell>
          <cell r="G41">
            <v>3.7523961199999998</v>
          </cell>
          <cell r="H41">
            <v>4.3617716046966732</v>
          </cell>
          <cell r="I41">
            <v>0.7</v>
          </cell>
          <cell r="J41">
            <v>1.0201482167670219</v>
          </cell>
          <cell r="K41">
            <v>723.77</v>
          </cell>
          <cell r="L41">
            <v>268</v>
          </cell>
          <cell r="M41">
            <v>0</v>
          </cell>
        </row>
        <row r="42">
          <cell r="B42" t="str">
            <v>Воронежская область</v>
          </cell>
          <cell r="C42" t="str">
            <v>Центральный</v>
          </cell>
          <cell r="D42">
            <v>0</v>
          </cell>
          <cell r="E42">
            <v>0</v>
          </cell>
          <cell r="F42">
            <v>0</v>
          </cell>
          <cell r="G42">
            <v>4.1929270000000001</v>
          </cell>
          <cell r="H42">
            <v>4.3873835616438353</v>
          </cell>
          <cell r="I42">
            <v>0.61</v>
          </cell>
          <cell r="J42">
            <v>0.8943955534969894</v>
          </cell>
          <cell r="K42">
            <v>2171.8983333333335</v>
          </cell>
          <cell r="L42">
            <v>632.78</v>
          </cell>
          <cell r="M42">
            <v>0</v>
          </cell>
        </row>
        <row r="43">
          <cell r="B43" t="str">
            <v>Ивановская область</v>
          </cell>
          <cell r="C43" t="str">
            <v>Центральный</v>
          </cell>
          <cell r="D43">
            <v>0</v>
          </cell>
          <cell r="E43">
            <v>0</v>
          </cell>
          <cell r="F43">
            <v>0</v>
          </cell>
          <cell r="G43">
            <v>4.0566584799999994</v>
          </cell>
          <cell r="H43">
            <v>3.8124148727984339</v>
          </cell>
          <cell r="I43">
            <v>0.53</v>
          </cell>
          <cell r="J43">
            <v>0.93816581750810568</v>
          </cell>
          <cell r="K43">
            <v>1605.7033333333334</v>
          </cell>
          <cell r="L43">
            <v>435.8</v>
          </cell>
          <cell r="M43">
            <v>0</v>
          </cell>
        </row>
        <row r="44">
          <cell r="B44" t="str">
            <v>Иркутская область</v>
          </cell>
          <cell r="C44" t="str">
            <v>Транссиб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3.002152641878669</v>
          </cell>
          <cell r="I44">
            <v>0.81</v>
          </cell>
          <cell r="J44">
            <v>1.1587540528022233</v>
          </cell>
          <cell r="K44">
            <v>1925.7699818609726</v>
          </cell>
          <cell r="L44">
            <v>480.57</v>
          </cell>
          <cell r="M44">
            <v>0</v>
          </cell>
        </row>
        <row r="45">
          <cell r="B45" t="str">
            <v>Калининградская область</v>
          </cell>
          <cell r="C45" t="str">
            <v>Калининградский</v>
          </cell>
          <cell r="D45">
            <v>0</v>
          </cell>
          <cell r="E45">
            <v>0</v>
          </cell>
          <cell r="F45">
            <v>0</v>
          </cell>
          <cell r="G45">
            <v>4.00243824</v>
          </cell>
          <cell r="H45">
            <v>2.8765949119373779</v>
          </cell>
          <cell r="I45">
            <v>0.7</v>
          </cell>
          <cell r="J45">
            <v>1.2634321445113479</v>
          </cell>
          <cell r="K45">
            <v>1198.0643232429713</v>
          </cell>
          <cell r="L45">
            <v>321.95</v>
          </cell>
          <cell r="M45">
            <v>0</v>
          </cell>
        </row>
        <row r="46">
          <cell r="B46" t="str">
            <v>Калужская область</v>
          </cell>
          <cell r="C46" t="str">
            <v>Центральный</v>
          </cell>
          <cell r="D46">
            <v>0</v>
          </cell>
          <cell r="E46">
            <v>0</v>
          </cell>
          <cell r="F46">
            <v>0</v>
          </cell>
          <cell r="G46">
            <v>4.3149840000000008</v>
          </cell>
          <cell r="H46">
            <v>4.4108336594911943</v>
          </cell>
          <cell r="I46">
            <v>0.72</v>
          </cell>
          <cell r="J46">
            <v>0.92890226956924515</v>
          </cell>
          <cell r="K46">
            <v>367.55</v>
          </cell>
          <cell r="L46">
            <v>349.7</v>
          </cell>
          <cell r="M46">
            <v>0</v>
          </cell>
        </row>
        <row r="47">
          <cell r="B47" t="str">
            <v>Камчатский край</v>
          </cell>
          <cell r="C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4.6684155200000008</v>
          </cell>
          <cell r="H47" t="str">
            <v/>
          </cell>
          <cell r="I47">
            <v>1.36</v>
          </cell>
          <cell r="J47">
            <v>1.999073645206114</v>
          </cell>
          <cell r="K47" t="str">
            <v/>
          </cell>
          <cell r="L47">
            <v>0</v>
          </cell>
          <cell r="M47">
            <v>0</v>
          </cell>
        </row>
        <row r="48">
          <cell r="B48" t="str">
            <v>Кемеровская область</v>
          </cell>
          <cell r="C48" t="str">
            <v>Кузнецкий</v>
          </cell>
          <cell r="D48">
            <v>0</v>
          </cell>
          <cell r="E48">
            <v>0</v>
          </cell>
          <cell r="F48">
            <v>0</v>
          </cell>
          <cell r="G48">
            <v>3.81220004</v>
          </cell>
          <cell r="H48">
            <v>3.3573033268101762</v>
          </cell>
          <cell r="I48">
            <v>0.71</v>
          </cell>
          <cell r="J48">
            <v>0.99143121815655399</v>
          </cell>
          <cell r="K48">
            <v>1008.4632580416431</v>
          </cell>
          <cell r="L48">
            <v>423.44</v>
          </cell>
          <cell r="M48">
            <v>0</v>
          </cell>
        </row>
        <row r="49">
          <cell r="B49" t="str">
            <v>Кировская область</v>
          </cell>
          <cell r="C49" t="str">
            <v>Приволжский</v>
          </cell>
          <cell r="D49">
            <v>0</v>
          </cell>
          <cell r="E49">
            <v>0</v>
          </cell>
          <cell r="F49">
            <v>0</v>
          </cell>
          <cell r="G49">
            <v>3.7302050800000002</v>
          </cell>
          <cell r="H49">
            <v>4.2888864970645786</v>
          </cell>
          <cell r="I49">
            <v>0.54</v>
          </cell>
          <cell r="J49">
            <v>1.0326540064844836</v>
          </cell>
          <cell r="K49">
            <v>1015.2075942686615</v>
          </cell>
          <cell r="L49">
            <v>282.42</v>
          </cell>
          <cell r="M49">
            <v>0</v>
          </cell>
        </row>
        <row r="50">
          <cell r="B50" t="str">
            <v>Костромская область</v>
          </cell>
          <cell r="C50" t="str">
            <v>Центральный</v>
          </cell>
          <cell r="D50">
            <v>0</v>
          </cell>
          <cell r="E50">
            <v>0</v>
          </cell>
          <cell r="F50">
            <v>0</v>
          </cell>
          <cell r="G50">
            <v>3.97304184</v>
          </cell>
          <cell r="H50">
            <v>4.9093835616438355</v>
          </cell>
          <cell r="I50">
            <v>0.54</v>
          </cell>
          <cell r="J50">
            <v>0.89983788791107</v>
          </cell>
          <cell r="K50">
            <v>2136.8975239646988</v>
          </cell>
          <cell r="L50">
            <v>132.48999999999998</v>
          </cell>
          <cell r="M50">
            <v>0</v>
          </cell>
        </row>
        <row r="51">
          <cell r="B51" t="str">
            <v>Курганская область</v>
          </cell>
          <cell r="C51" t="str">
            <v>Тюменский</v>
          </cell>
          <cell r="D51">
            <v>0</v>
          </cell>
          <cell r="E51">
            <v>0</v>
          </cell>
          <cell r="F51">
            <v>0</v>
          </cell>
          <cell r="G51">
            <v>3.4346109199999999</v>
          </cell>
          <cell r="H51">
            <v>6.0539960861056752</v>
          </cell>
          <cell r="I51">
            <v>0.54</v>
          </cell>
          <cell r="J51">
            <v>0.83175081056044475</v>
          </cell>
          <cell r="K51">
            <v>1266.8985158192163</v>
          </cell>
          <cell r="L51">
            <v>138.96</v>
          </cell>
          <cell r="M51">
            <v>0</v>
          </cell>
        </row>
        <row r="52">
          <cell r="B52" t="str">
            <v>Курская область</v>
          </cell>
          <cell r="C52" t="str">
            <v>Центральный</v>
          </cell>
          <cell r="D52">
            <v>0</v>
          </cell>
          <cell r="E52">
            <v>0</v>
          </cell>
          <cell r="F52">
            <v>0</v>
          </cell>
          <cell r="G52">
            <v>4.2339279200000002</v>
          </cell>
          <cell r="H52">
            <v>5.0507612524461836</v>
          </cell>
          <cell r="I52">
            <v>0.59</v>
          </cell>
          <cell r="J52">
            <v>0.85189902732746647</v>
          </cell>
          <cell r="K52">
            <v>934.8166962052843</v>
          </cell>
          <cell r="L52">
            <v>555.51</v>
          </cell>
          <cell r="M52">
            <v>0</v>
          </cell>
        </row>
        <row r="53">
          <cell r="B53" t="str">
            <v>Ленинградская область</v>
          </cell>
          <cell r="C53" t="str">
            <v>Северо-Западный</v>
          </cell>
          <cell r="D53">
            <v>0</v>
          </cell>
          <cell r="E53">
            <v>0</v>
          </cell>
          <cell r="F53">
            <v>0</v>
          </cell>
          <cell r="G53">
            <v>4.0127720399999998</v>
          </cell>
          <cell r="H53">
            <v>3.1762230919765164</v>
          </cell>
          <cell r="I53">
            <v>0.82</v>
          </cell>
          <cell r="J53">
            <v>1.1607225567392312</v>
          </cell>
          <cell r="K53">
            <v>572.79999999999995</v>
          </cell>
          <cell r="L53">
            <v>550</v>
          </cell>
          <cell r="M53">
            <v>0</v>
          </cell>
        </row>
        <row r="54">
          <cell r="B54" t="str">
            <v>Липецкая область</v>
          </cell>
          <cell r="C54" t="str">
            <v>Центральный</v>
          </cell>
          <cell r="D54">
            <v>0</v>
          </cell>
          <cell r="E54">
            <v>0</v>
          </cell>
          <cell r="F54">
            <v>0</v>
          </cell>
          <cell r="G54">
            <v>4.1071210000000002</v>
          </cell>
          <cell r="H54">
            <v>4.9223111545988258</v>
          </cell>
          <cell r="I54">
            <v>0.6</v>
          </cell>
          <cell r="J54">
            <v>0.93179712830013905</v>
          </cell>
          <cell r="K54">
            <v>1394.3083333333334</v>
          </cell>
          <cell r="L54">
            <v>221.92</v>
          </cell>
          <cell r="M54">
            <v>0</v>
          </cell>
        </row>
        <row r="55">
          <cell r="B55" t="str">
            <v>Магаданская область</v>
          </cell>
          <cell r="C55" t="str">
            <v/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 t="str">
            <v/>
          </cell>
          <cell r="I55">
            <v>1.6</v>
          </cell>
          <cell r="J55">
            <v>1.8990273274664196</v>
          </cell>
          <cell r="K55" t="str">
            <v/>
          </cell>
          <cell r="L55">
            <v>155.16</v>
          </cell>
          <cell r="M55">
            <v>0</v>
          </cell>
        </row>
        <row r="56">
          <cell r="B56" t="str">
            <v>Московская область</v>
          </cell>
          <cell r="C56" t="str">
            <v>Центральный</v>
          </cell>
          <cell r="D56">
            <v>0</v>
          </cell>
          <cell r="E56">
            <v>0</v>
          </cell>
          <cell r="F56">
            <v>0</v>
          </cell>
          <cell r="G56">
            <v>4.1154751599999999</v>
          </cell>
          <cell r="H56">
            <v>4.0580880626223088</v>
          </cell>
          <cell r="I56">
            <v>1</v>
          </cell>
          <cell r="J56">
            <v>1</v>
          </cell>
          <cell r="K56">
            <v>1877.011666666667</v>
          </cell>
          <cell r="L56">
            <v>314.27999999999997</v>
          </cell>
          <cell r="M56">
            <v>1</v>
          </cell>
        </row>
        <row r="57">
          <cell r="B57" t="str">
            <v>Мурманская область</v>
          </cell>
          <cell r="C57" t="str">
            <v>Северо-Западный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3.1304794520547943</v>
          </cell>
          <cell r="I57">
            <v>1.1299999999999999</v>
          </cell>
          <cell r="J57">
            <v>1.4465030106530803</v>
          </cell>
          <cell r="K57">
            <v>3327.0983277238829</v>
          </cell>
          <cell r="L57">
            <v>623</v>
          </cell>
          <cell r="M57">
            <v>0</v>
          </cell>
        </row>
        <row r="58">
          <cell r="B58" t="str">
            <v>Нижегородская область</v>
          </cell>
          <cell r="C58" t="str">
            <v>Центральный</v>
          </cell>
          <cell r="D58">
            <v>0</v>
          </cell>
          <cell r="E58">
            <v>0</v>
          </cell>
          <cell r="F58">
            <v>0</v>
          </cell>
          <cell r="G58">
            <v>3.8677123600000001</v>
          </cell>
          <cell r="H58">
            <v>4.4349530332681022</v>
          </cell>
          <cell r="I58">
            <v>0.66</v>
          </cell>
          <cell r="J58">
            <v>1.1014358499305235</v>
          </cell>
          <cell r="K58">
            <v>2598.0149999999999</v>
          </cell>
          <cell r="L58">
            <v>106.17</v>
          </cell>
          <cell r="M58">
            <v>0</v>
          </cell>
        </row>
        <row r="59">
          <cell r="B59" t="str">
            <v>Новгородская область</v>
          </cell>
          <cell r="C59" t="str">
            <v>Центральный</v>
          </cell>
          <cell r="D59">
            <v>0</v>
          </cell>
          <cell r="E59">
            <v>0</v>
          </cell>
          <cell r="F59">
            <v>0</v>
          </cell>
          <cell r="G59">
            <v>4.0397123600000002</v>
          </cell>
          <cell r="H59">
            <v>4.0912963013698622</v>
          </cell>
          <cell r="I59">
            <v>0.66</v>
          </cell>
          <cell r="J59">
            <v>0.9583140342751274</v>
          </cell>
          <cell r="K59">
            <v>834.04</v>
          </cell>
          <cell r="L59">
            <v>507.81</v>
          </cell>
          <cell r="M59">
            <v>0</v>
          </cell>
        </row>
        <row r="60">
          <cell r="B60" t="str">
            <v>Новосибирская область</v>
          </cell>
          <cell r="C60" t="str">
            <v>Кузнецкий</v>
          </cell>
          <cell r="D60">
            <v>0</v>
          </cell>
          <cell r="E60">
            <v>0</v>
          </cell>
          <cell r="F60">
            <v>0</v>
          </cell>
          <cell r="G60">
            <v>3.6885758799999997</v>
          </cell>
          <cell r="H60">
            <v>3.049019569471624</v>
          </cell>
          <cell r="I60">
            <v>0.72</v>
          </cell>
          <cell r="J60">
            <v>1.0935618341824922</v>
          </cell>
          <cell r="K60">
            <v>3726.2283333333339</v>
          </cell>
          <cell r="L60">
            <v>306</v>
          </cell>
          <cell r="M60">
            <v>0</v>
          </cell>
        </row>
        <row r="61">
          <cell r="B61" t="str">
            <v>Омская область</v>
          </cell>
          <cell r="C61" t="str">
            <v>Тюменский</v>
          </cell>
          <cell r="D61">
            <v>0</v>
          </cell>
          <cell r="E61">
            <v>0</v>
          </cell>
          <cell r="F61">
            <v>0</v>
          </cell>
          <cell r="G61">
            <v>3.5362912400000002</v>
          </cell>
          <cell r="H61">
            <v>3.0998786692759293</v>
          </cell>
          <cell r="I61">
            <v>0.7</v>
          </cell>
          <cell r="J61">
            <v>1.0397174617878648</v>
          </cell>
          <cell r="K61">
            <v>345.23666666666668</v>
          </cell>
          <cell r="L61">
            <v>435.64</v>
          </cell>
          <cell r="M61">
            <v>0</v>
          </cell>
        </row>
        <row r="62">
          <cell r="B62" t="str">
            <v>Оренбургская область</v>
          </cell>
          <cell r="C62" t="str">
            <v>Приволжский</v>
          </cell>
          <cell r="D62">
            <v>0</v>
          </cell>
          <cell r="E62">
            <v>0</v>
          </cell>
          <cell r="F62">
            <v>0</v>
          </cell>
          <cell r="G62">
            <v>3.5657006</v>
          </cell>
          <cell r="H62">
            <v>4.06233072407045</v>
          </cell>
          <cell r="I62">
            <v>0.61</v>
          </cell>
          <cell r="J62">
            <v>1.0657711903659104</v>
          </cell>
          <cell r="K62">
            <v>4258.2166199007279</v>
          </cell>
          <cell r="L62">
            <v>137.58000000000001</v>
          </cell>
          <cell r="M62">
            <v>0</v>
          </cell>
        </row>
        <row r="63">
          <cell r="B63" t="str">
            <v>Орловская область</v>
          </cell>
          <cell r="C63" t="str">
            <v>Центральный</v>
          </cell>
          <cell r="D63">
            <v>0</v>
          </cell>
          <cell r="E63">
            <v>0</v>
          </cell>
          <cell r="F63">
            <v>0</v>
          </cell>
          <cell r="G63">
            <v>4.2769689199999998</v>
          </cell>
          <cell r="H63">
            <v>4.3274819891605674</v>
          </cell>
          <cell r="I63">
            <v>0.54</v>
          </cell>
          <cell r="J63">
            <v>0.89879573876794816</v>
          </cell>
          <cell r="K63">
            <v>1023.8600000099847</v>
          </cell>
          <cell r="L63">
            <v>165.03</v>
          </cell>
          <cell r="M63">
            <v>0</v>
          </cell>
        </row>
        <row r="64">
          <cell r="B64" t="str">
            <v>Пензенская область</v>
          </cell>
          <cell r="C64" t="str">
            <v>Центральный</v>
          </cell>
          <cell r="D64">
            <v>0</v>
          </cell>
          <cell r="E64">
            <v>0</v>
          </cell>
          <cell r="F64">
            <v>0</v>
          </cell>
          <cell r="G64">
            <v>3.9477658400000002</v>
          </cell>
          <cell r="H64">
            <v>3.9554442270058705</v>
          </cell>
          <cell r="I64">
            <v>0.57999999999999996</v>
          </cell>
          <cell r="J64">
            <v>0.86591014358499308</v>
          </cell>
          <cell r="K64">
            <v>718.93</v>
          </cell>
          <cell r="L64">
            <v>840.65</v>
          </cell>
          <cell r="M64">
            <v>0</v>
          </cell>
        </row>
        <row r="65">
          <cell r="B65" t="str">
            <v>Пермский край</v>
          </cell>
          <cell r="C65" t="str">
            <v>Приволжский</v>
          </cell>
          <cell r="D65">
            <v>0</v>
          </cell>
          <cell r="E65">
            <v>0</v>
          </cell>
          <cell r="F65">
            <v>0</v>
          </cell>
          <cell r="G65">
            <v>3.4121305200000003</v>
          </cell>
          <cell r="H65">
            <v>3.7813522504892374</v>
          </cell>
          <cell r="I65">
            <v>0.69</v>
          </cell>
          <cell r="J65">
            <v>0.98459935155164435</v>
          </cell>
          <cell r="K65">
            <v>4196.2621630702697</v>
          </cell>
          <cell r="L65">
            <v>607.83000000000004</v>
          </cell>
          <cell r="M65">
            <v>0</v>
          </cell>
        </row>
        <row r="66">
          <cell r="B66" t="str">
            <v>Псковская область</v>
          </cell>
          <cell r="C66" t="str">
            <v>Центральный</v>
          </cell>
          <cell r="D66">
            <v>0</v>
          </cell>
          <cell r="E66">
            <v>0</v>
          </cell>
          <cell r="F66">
            <v>0</v>
          </cell>
          <cell r="G66">
            <v>4.1868701600000007</v>
          </cell>
          <cell r="H66">
            <v>4.7413150684931509</v>
          </cell>
          <cell r="I66">
            <v>0.55000000000000004</v>
          </cell>
          <cell r="J66">
            <v>1.0389069013432144</v>
          </cell>
          <cell r="K66">
            <v>798.80637502816319</v>
          </cell>
          <cell r="L66">
            <v>532.85</v>
          </cell>
          <cell r="M66">
            <v>0</v>
          </cell>
        </row>
        <row r="67">
          <cell r="B67" t="str">
            <v>Ростовская область</v>
          </cell>
          <cell r="C67" t="str">
            <v>Южный</v>
          </cell>
          <cell r="D67">
            <v>0</v>
          </cell>
          <cell r="E67">
            <v>0</v>
          </cell>
          <cell r="F67">
            <v>0</v>
          </cell>
          <cell r="G67">
            <v>4.2879674400000001</v>
          </cell>
          <cell r="H67">
            <v>5.4712328767123291</v>
          </cell>
          <cell r="I67">
            <v>0.61</v>
          </cell>
          <cell r="J67">
            <v>0.92415470125057908</v>
          </cell>
          <cell r="K67">
            <v>4843.1414547362365</v>
          </cell>
          <cell r="L67">
            <v>851.5</v>
          </cell>
          <cell r="M67">
            <v>0</v>
          </cell>
        </row>
        <row r="68">
          <cell r="B68" t="str">
            <v>Рязанская область</v>
          </cell>
          <cell r="C68" t="str">
            <v>Центральный</v>
          </cell>
          <cell r="D68">
            <v>0</v>
          </cell>
          <cell r="E68">
            <v>0</v>
          </cell>
          <cell r="F68">
            <v>0</v>
          </cell>
          <cell r="G68">
            <v>4.0712603199999995</v>
          </cell>
          <cell r="H68">
            <v>3.41740313111546</v>
          </cell>
          <cell r="I68">
            <v>0.61</v>
          </cell>
          <cell r="J68">
            <v>0.92125984251968518</v>
          </cell>
          <cell r="K68">
            <v>960.2900000997945</v>
          </cell>
          <cell r="L68">
            <v>306.93</v>
          </cell>
          <cell r="M68">
            <v>0</v>
          </cell>
        </row>
        <row r="69">
          <cell r="B69" t="str">
            <v>Самарская область</v>
          </cell>
          <cell r="C69" t="str">
            <v>Приволжский</v>
          </cell>
          <cell r="D69">
            <v>0</v>
          </cell>
          <cell r="E69">
            <v>0</v>
          </cell>
          <cell r="F69">
            <v>0</v>
          </cell>
          <cell r="G69">
            <v>3.7349407999999999</v>
          </cell>
          <cell r="H69">
            <v>4.7194814090019568</v>
          </cell>
          <cell r="I69">
            <v>0.66</v>
          </cell>
          <cell r="J69">
            <v>0.9888837424733673</v>
          </cell>
          <cell r="K69">
            <v>5142.2609916764613</v>
          </cell>
          <cell r="L69">
            <v>575.80999999999995</v>
          </cell>
          <cell r="M69">
            <v>0</v>
          </cell>
        </row>
        <row r="70">
          <cell r="B70" t="str">
            <v>Саратовская область</v>
          </cell>
          <cell r="C70" t="str">
            <v>Приволжский</v>
          </cell>
          <cell r="D70">
            <v>0</v>
          </cell>
          <cell r="E70">
            <v>0</v>
          </cell>
          <cell r="F70">
            <v>0</v>
          </cell>
          <cell r="G70">
            <v>4.0593693200000001</v>
          </cell>
          <cell r="H70">
            <v>4.6165185909980435</v>
          </cell>
          <cell r="I70">
            <v>0.57999999999999996</v>
          </cell>
          <cell r="J70">
            <v>0.86394163964798532</v>
          </cell>
          <cell r="K70">
            <v>2831.7248554160669</v>
          </cell>
          <cell r="L70">
            <v>801</v>
          </cell>
          <cell r="M70">
            <v>0</v>
          </cell>
        </row>
        <row r="71">
          <cell r="B71" t="str">
            <v>Сахалинская область</v>
          </cell>
          <cell r="C71" t="str">
            <v>Сахалинский</v>
          </cell>
          <cell r="D71">
            <v>0</v>
          </cell>
          <cell r="E71">
            <v>0</v>
          </cell>
          <cell r="F71">
            <v>0</v>
          </cell>
          <cell r="G71">
            <v>2.7312756</v>
          </cell>
          <cell r="H71">
            <v>4.0599999999999996</v>
          </cell>
          <cell r="I71">
            <v>1.37</v>
          </cell>
          <cell r="J71">
            <v>2.4107225567392314</v>
          </cell>
          <cell r="K71">
            <v>154.2899740491938</v>
          </cell>
          <cell r="L71">
            <v>602.09</v>
          </cell>
          <cell r="M71">
            <v>0</v>
          </cell>
        </row>
        <row r="72">
          <cell r="B72" t="str">
            <v>Свердловская область</v>
          </cell>
          <cell r="C72" t="str">
            <v>Тюменский</v>
          </cell>
          <cell r="D72">
            <v>0</v>
          </cell>
          <cell r="E72">
            <v>0</v>
          </cell>
          <cell r="F72">
            <v>0</v>
          </cell>
          <cell r="G72">
            <v>3.4729797600000003</v>
          </cell>
          <cell r="H72">
            <v>3.9449256360078278</v>
          </cell>
          <cell r="I72">
            <v>0.77</v>
          </cell>
          <cell r="J72">
            <v>0.95275590551181111</v>
          </cell>
          <cell r="K72">
            <v>3273.2282191025483</v>
          </cell>
          <cell r="L72">
            <v>773</v>
          </cell>
          <cell r="M72">
            <v>0</v>
          </cell>
        </row>
        <row r="73">
          <cell r="B73" t="str">
            <v>Смоленская область</v>
          </cell>
          <cell r="C73" t="str">
            <v>Центральный</v>
          </cell>
          <cell r="D73">
            <v>0</v>
          </cell>
          <cell r="E73">
            <v>0</v>
          </cell>
          <cell r="F73">
            <v>0</v>
          </cell>
          <cell r="G73">
            <v>4.0715685199999996</v>
          </cell>
          <cell r="H73">
            <v>4.9310234833659496</v>
          </cell>
          <cell r="I73">
            <v>0.56999999999999995</v>
          </cell>
          <cell r="J73">
            <v>0.96236683649837895</v>
          </cell>
          <cell r="K73">
            <v>852.91043021149142</v>
          </cell>
          <cell r="L73">
            <v>1055</v>
          </cell>
          <cell r="M73">
            <v>0</v>
          </cell>
        </row>
        <row r="74">
          <cell r="B74" t="str">
            <v>Тамбовская область</v>
          </cell>
          <cell r="C74" t="str">
            <v>Центральный</v>
          </cell>
          <cell r="D74">
            <v>0</v>
          </cell>
          <cell r="E74">
            <v>0</v>
          </cell>
          <cell r="F74">
            <v>0</v>
          </cell>
          <cell r="G74">
            <v>4.0575404400000004</v>
          </cell>
          <cell r="H74">
            <v>4.5970665362035232</v>
          </cell>
          <cell r="I74">
            <v>0.53</v>
          </cell>
          <cell r="J74">
            <v>0.87887911069939795</v>
          </cell>
          <cell r="K74">
            <v>1714.3433333333332</v>
          </cell>
          <cell r="L74">
            <v>979.91</v>
          </cell>
          <cell r="M74">
            <v>0</v>
          </cell>
        </row>
        <row r="75">
          <cell r="B75" t="str">
            <v>Тверская область</v>
          </cell>
          <cell r="C75" t="str">
            <v>Центральный</v>
          </cell>
          <cell r="D75">
            <v>0</v>
          </cell>
          <cell r="E75">
            <v>0</v>
          </cell>
          <cell r="F75">
            <v>0</v>
          </cell>
          <cell r="G75">
            <v>3.9553849199999997</v>
          </cell>
          <cell r="H75">
            <v>4.4559921722113502</v>
          </cell>
          <cell r="I75">
            <v>0.63</v>
          </cell>
          <cell r="J75">
            <v>1.0158638258452988</v>
          </cell>
          <cell r="K75">
            <v>3967.9583336309083</v>
          </cell>
          <cell r="L75">
            <v>661.06000000000006</v>
          </cell>
          <cell r="M75">
            <v>0</v>
          </cell>
        </row>
        <row r="76">
          <cell r="B76" t="str">
            <v>Томская область</v>
          </cell>
          <cell r="C76" t="str">
            <v/>
          </cell>
          <cell r="D76">
            <v>0</v>
          </cell>
          <cell r="E76">
            <v>0</v>
          </cell>
          <cell r="F76">
            <v>0</v>
          </cell>
          <cell r="G76">
            <v>3.5746395200000003</v>
          </cell>
          <cell r="H76">
            <v>4.4302857142857146</v>
          </cell>
          <cell r="I76">
            <v>0.84</v>
          </cell>
          <cell r="J76">
            <v>1.1153311718388144</v>
          </cell>
          <cell r="K76" t="str">
            <v/>
          </cell>
          <cell r="L76">
            <v>639.91</v>
          </cell>
          <cell r="M76">
            <v>0</v>
          </cell>
        </row>
        <row r="77">
          <cell r="B77" t="str">
            <v>Тульская область</v>
          </cell>
          <cell r="C77" t="str">
            <v>Центральный</v>
          </cell>
          <cell r="D77">
            <v>0</v>
          </cell>
          <cell r="E77">
            <v>0</v>
          </cell>
          <cell r="F77">
            <v>0</v>
          </cell>
          <cell r="G77">
            <v>4.13761052</v>
          </cell>
          <cell r="H77">
            <v>4.1252289628180048</v>
          </cell>
          <cell r="I77">
            <v>0.65</v>
          </cell>
          <cell r="J77">
            <v>1.0192218619731357</v>
          </cell>
          <cell r="K77">
            <v>1690.5572047608916</v>
          </cell>
          <cell r="L77">
            <v>198.46</v>
          </cell>
          <cell r="M77">
            <v>0</v>
          </cell>
        </row>
        <row r="78">
          <cell r="B78" t="str">
            <v>Тюменская область</v>
          </cell>
          <cell r="C78" t="str">
            <v>Тюменский</v>
          </cell>
          <cell r="D78">
            <v>0</v>
          </cell>
          <cell r="E78">
            <v>0</v>
          </cell>
          <cell r="F78">
            <v>0</v>
          </cell>
          <cell r="G78">
            <v>3.0129022799999996</v>
          </cell>
          <cell r="H78">
            <v>4.2685909980430532</v>
          </cell>
          <cell r="I78">
            <v>1.43</v>
          </cell>
          <cell r="J78">
            <v>0.92241778601204272</v>
          </cell>
          <cell r="K78">
            <v>6574.4941303902306</v>
          </cell>
          <cell r="L78">
            <v>149.99</v>
          </cell>
          <cell r="M78">
            <v>0</v>
          </cell>
        </row>
        <row r="79">
          <cell r="B79" t="str">
            <v>Ульяновская область</v>
          </cell>
          <cell r="C79" t="str">
            <v>Приволжский</v>
          </cell>
          <cell r="D79">
            <v>0</v>
          </cell>
          <cell r="E79">
            <v>0</v>
          </cell>
          <cell r="F79">
            <v>0</v>
          </cell>
          <cell r="G79">
            <v>3.8617892800000004</v>
          </cell>
          <cell r="H79">
            <v>4.5581585127201567</v>
          </cell>
          <cell r="I79">
            <v>0.54</v>
          </cell>
          <cell r="J79">
            <v>0.85178323297823078</v>
          </cell>
          <cell r="K79">
            <v>1603.000029029092</v>
          </cell>
          <cell r="L79">
            <v>799.76</v>
          </cell>
          <cell r="M79">
            <v>0</v>
          </cell>
        </row>
        <row r="80">
          <cell r="B80" t="str">
            <v>Челябинская область</v>
          </cell>
          <cell r="C80" t="str">
            <v>Тюменский</v>
          </cell>
          <cell r="D80">
            <v>0</v>
          </cell>
          <cell r="E80">
            <v>0</v>
          </cell>
          <cell r="F80">
            <v>0</v>
          </cell>
          <cell r="G80">
            <v>3.5223824000000001</v>
          </cell>
          <cell r="H80">
            <v>4.1459432485322907</v>
          </cell>
          <cell r="I80">
            <v>0.72</v>
          </cell>
          <cell r="J80">
            <v>0.89995368226030581</v>
          </cell>
          <cell r="K80">
            <v>3299.9553815663849</v>
          </cell>
          <cell r="L80">
            <v>237.65</v>
          </cell>
          <cell r="M80">
            <v>0</v>
          </cell>
        </row>
        <row r="81">
          <cell r="B81" t="str">
            <v>Забайкальский край</v>
          </cell>
          <cell r="C81" t="str">
            <v>Транссиб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4.3637338551859095</v>
          </cell>
          <cell r="I81">
            <v>0.76</v>
          </cell>
          <cell r="J81">
            <v>1.1640805928670683</v>
          </cell>
          <cell r="K81" t="str">
            <v/>
          </cell>
          <cell r="L81">
            <v>206.57999999999998</v>
          </cell>
          <cell r="M81">
            <v>0</v>
          </cell>
        </row>
        <row r="82">
          <cell r="B82" t="str">
            <v>Ярославская область</v>
          </cell>
          <cell r="C82" t="str">
            <v>Центральный</v>
          </cell>
          <cell r="D82">
            <v>0</v>
          </cell>
          <cell r="E82">
            <v>0</v>
          </cell>
          <cell r="F82">
            <v>0</v>
          </cell>
          <cell r="G82">
            <v>3.8452401599999999</v>
          </cell>
          <cell r="H82">
            <v>4.2752818003913893</v>
          </cell>
          <cell r="I82">
            <v>0.64</v>
          </cell>
          <cell r="J82">
            <v>0.93503937007874016</v>
          </cell>
          <cell r="K82">
            <v>1169.9933333333336</v>
          </cell>
          <cell r="L82">
            <v>263</v>
          </cell>
          <cell r="M82">
            <v>0</v>
          </cell>
        </row>
        <row r="83">
          <cell r="B83" t="str">
            <v>г. Москва</v>
          </cell>
          <cell r="C83" t="str">
            <v>Центральный</v>
          </cell>
          <cell r="D83">
            <v>0</v>
          </cell>
          <cell r="E83">
            <v>0</v>
          </cell>
          <cell r="F83">
            <v>0</v>
          </cell>
          <cell r="G83">
            <v>4.1079754400000006</v>
          </cell>
          <cell r="H83">
            <v>3.53312915851272</v>
          </cell>
          <cell r="I83">
            <v>1.55</v>
          </cell>
          <cell r="J83">
            <v>1.2224409448818898</v>
          </cell>
          <cell r="K83" t="str">
            <v/>
          </cell>
          <cell r="L83">
            <v>0</v>
          </cell>
          <cell r="M83">
            <v>0</v>
          </cell>
        </row>
        <row r="84">
          <cell r="B84" t="str">
            <v>г. Санкт-Петербург</v>
          </cell>
          <cell r="C84" t="str">
            <v>Северо-Западный</v>
          </cell>
          <cell r="D84">
            <v>0</v>
          </cell>
          <cell r="E84">
            <v>0</v>
          </cell>
          <cell r="F84">
            <v>0</v>
          </cell>
          <cell r="G84">
            <v>4.0127720399999998</v>
          </cell>
          <cell r="H84">
            <v>3.1762230919765164</v>
          </cell>
          <cell r="I84">
            <v>1.03</v>
          </cell>
          <cell r="J84">
            <v>1.1409217230199167</v>
          </cell>
          <cell r="K84">
            <v>2699.18</v>
          </cell>
          <cell r="L84">
            <v>0</v>
          </cell>
          <cell r="M84">
            <v>0</v>
          </cell>
        </row>
        <row r="85">
          <cell r="B85" t="str">
            <v>Еврейская автономная область</v>
          </cell>
          <cell r="C85" t="str">
            <v>Приморский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3.9514344422700587</v>
          </cell>
          <cell r="I85">
            <v>0.77</v>
          </cell>
          <cell r="J85">
            <v>1.3316350162112089</v>
          </cell>
          <cell r="K85">
            <v>729.04663392627833</v>
          </cell>
          <cell r="L85">
            <v>1087.5999999999999</v>
          </cell>
          <cell r="M85">
            <v>0</v>
          </cell>
        </row>
        <row r="86">
          <cell r="B86" t="str">
            <v>Ненецкий автономный округ</v>
          </cell>
          <cell r="C86" t="str">
            <v/>
          </cell>
          <cell r="D86">
            <v>0</v>
          </cell>
          <cell r="E86">
            <v>0</v>
          </cell>
          <cell r="F86">
            <v>0</v>
          </cell>
          <cell r="G86">
            <v>2.3740626800000002</v>
          </cell>
          <cell r="H86" t="str">
            <v/>
          </cell>
          <cell r="I86">
            <v>1.73</v>
          </cell>
          <cell r="J86">
            <v>1.4752200092635481</v>
          </cell>
          <cell r="K86" t="str">
            <v/>
          </cell>
          <cell r="L86">
            <v>0</v>
          </cell>
          <cell r="M86">
            <v>0</v>
          </cell>
        </row>
        <row r="87">
          <cell r="B87" t="str">
            <v>Ханты-Мансийский автономный округ - Югра</v>
          </cell>
          <cell r="C87" t="str">
            <v/>
          </cell>
          <cell r="D87">
            <v>0</v>
          </cell>
          <cell r="E87">
            <v>0</v>
          </cell>
          <cell r="F87">
            <v>0</v>
          </cell>
          <cell r="G87">
            <v>2.6810824800000002</v>
          </cell>
          <cell r="H87">
            <v>4.2685909980430532</v>
          </cell>
          <cell r="I87">
            <v>1.53</v>
          </cell>
          <cell r="J87">
            <v>1.6528485409911997</v>
          </cell>
          <cell r="K87" t="str">
            <v/>
          </cell>
          <cell r="L87">
            <v>0</v>
          </cell>
          <cell r="M87">
            <v>0</v>
          </cell>
        </row>
        <row r="88">
          <cell r="B88" t="str">
            <v>Чукотский автономный округ</v>
          </cell>
          <cell r="C88" t="str">
            <v/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 t="str">
            <v/>
          </cell>
          <cell r="I88">
            <v>1.91</v>
          </cell>
          <cell r="J88">
            <v>1.6697545159796203</v>
          </cell>
          <cell r="K88" t="str">
            <v/>
          </cell>
          <cell r="L88">
            <v>0</v>
          </cell>
          <cell r="M88">
            <v>0</v>
          </cell>
        </row>
        <row r="89">
          <cell r="B89" t="str">
            <v>Ямало-Ненецкий автономный округ</v>
          </cell>
          <cell r="C89" t="str">
            <v/>
          </cell>
          <cell r="D89">
            <v>0</v>
          </cell>
          <cell r="E89">
            <v>0</v>
          </cell>
          <cell r="F89">
            <v>0</v>
          </cell>
          <cell r="G89">
            <v>2.2860824800000001</v>
          </cell>
          <cell r="H89">
            <v>4.2685909980430532</v>
          </cell>
          <cell r="I89">
            <v>1.94</v>
          </cell>
          <cell r="J89">
            <v>1.5265169059749886</v>
          </cell>
          <cell r="K89" t="str">
            <v/>
          </cell>
          <cell r="L89">
            <v>0</v>
          </cell>
          <cell r="M89">
            <v>0</v>
          </cell>
        </row>
        <row r="90">
          <cell r="B90" t="str">
            <v>Республика Крым</v>
          </cell>
          <cell r="C90" t="str">
            <v/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 t="str">
            <v/>
          </cell>
          <cell r="I90">
            <v>0.82</v>
          </cell>
          <cell r="J90">
            <v>0</v>
          </cell>
          <cell r="K90" t="str">
            <v/>
          </cell>
          <cell r="L90">
            <v>0</v>
          </cell>
          <cell r="M90">
            <v>0</v>
          </cell>
        </row>
        <row r="91">
          <cell r="B91" t="str">
            <v>г.Севастополь</v>
          </cell>
          <cell r="C91" t="str">
            <v/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 t="str">
            <v/>
          </cell>
          <cell r="I91">
            <v>0.82</v>
          </cell>
          <cell r="J91">
            <v>0</v>
          </cell>
          <cell r="K91" t="str">
            <v/>
          </cell>
          <cell r="L91">
            <v>0</v>
          </cell>
          <cell r="M91">
            <v>0</v>
          </cell>
        </row>
        <row r="92">
          <cell r="B92" t="str">
            <v>Чеченская Республика</v>
          </cell>
          <cell r="C92" t="str">
            <v>Южный</v>
          </cell>
          <cell r="D92">
            <v>0</v>
          </cell>
          <cell r="E92">
            <v>0</v>
          </cell>
          <cell r="F92">
            <v>0</v>
          </cell>
          <cell r="G92">
            <v>4.2118922000000003</v>
          </cell>
          <cell r="H92">
            <v>3.4121213307240703</v>
          </cell>
          <cell r="I92">
            <v>0.57999999999999996</v>
          </cell>
          <cell r="J92">
            <v>0</v>
          </cell>
          <cell r="K92">
            <v>677</v>
          </cell>
          <cell r="L92">
            <v>0</v>
          </cell>
          <cell r="M92">
            <v>0</v>
          </cell>
        </row>
        <row r="95">
          <cell r="B95" t="str">
            <v>Кластер</v>
          </cell>
          <cell r="C95" t="str">
            <v>Автономная генерация э/э на КСПГ</v>
          </cell>
          <cell r="D95" t="str">
            <v>ДТ</v>
          </cell>
          <cell r="E95" t="str">
            <v>MGO, MDO (судовое ДТ)</v>
          </cell>
          <cell r="F95" t="str">
            <v>HFO (судовой мазут)</v>
          </cell>
          <cell r="G95" t="str">
            <v>Природный газ</v>
          </cell>
          <cell r="H95" t="str">
            <v>Электро-энергия</v>
          </cell>
          <cell r="I95" t="str">
            <v>Индекс з/п</v>
          </cell>
          <cell r="J95" t="str">
            <v>Индекс кап.затрат</v>
          </cell>
          <cell r="K95" t="str">
            <v>Ставка аренды земли</v>
          </cell>
          <cell r="L95" t="str">
            <v>Подключение к сетям</v>
          </cell>
          <cell r="M95" t="str">
            <v>Базовый регион для кластера</v>
          </cell>
        </row>
        <row r="96">
          <cell r="B96">
            <v>0</v>
          </cell>
          <cell r="C96">
            <v>0</v>
          </cell>
          <cell r="D96" t="str">
            <v>тыс.руб/т (без НДС)</v>
          </cell>
          <cell r="E96" t="str">
            <v>тыс.руб/т (без НДС)</v>
          </cell>
          <cell r="F96" t="str">
            <v>тыс.руб/т (без НДС)</v>
          </cell>
          <cell r="G96" t="str">
            <v>тыс.руб/тыс.м3 (без НДС)</v>
          </cell>
          <cell r="H96" t="str">
            <v>руб/кВт (без НДС)</v>
          </cell>
          <cell r="I96" t="str">
            <v xml:space="preserve"> -</v>
          </cell>
          <cell r="J96" t="str">
            <v xml:space="preserve"> -</v>
          </cell>
          <cell r="K96" t="str">
            <v>тыс.руб/га</v>
          </cell>
          <cell r="L96" t="str">
            <v>руб/кВт</v>
          </cell>
          <cell r="M96" t="str">
            <v xml:space="preserve"> -</v>
          </cell>
        </row>
        <row r="97">
          <cell r="B97" t="str">
            <v>Северо-Западный</v>
          </cell>
          <cell r="C97" t="str">
            <v>Да</v>
          </cell>
          <cell r="D97">
            <v>40.024603916607695</v>
          </cell>
          <cell r="E97">
            <v>32.973901146726902</v>
          </cell>
          <cell r="F97">
            <v>18.488814681065961</v>
          </cell>
          <cell r="G97">
            <v>3.8900947000000001</v>
          </cell>
          <cell r="H97">
            <v>3.8618496555772994</v>
          </cell>
          <cell r="I97">
            <v>0.93200000000000005</v>
          </cell>
          <cell r="J97">
            <v>1.2494210282538212</v>
          </cell>
          <cell r="K97">
            <v>1806.6319261807391</v>
          </cell>
          <cell r="L97">
            <v>683.75</v>
          </cell>
          <cell r="M97">
            <v>0</v>
          </cell>
        </row>
        <row r="98">
          <cell r="B98" t="str">
            <v>Центральный</v>
          </cell>
          <cell r="C98" t="str">
            <v>Да</v>
          </cell>
          <cell r="D98">
            <v>37.852089343913825</v>
          </cell>
          <cell r="E98" t="str">
            <v/>
          </cell>
          <cell r="F98" t="str">
            <v/>
          </cell>
          <cell r="G98">
            <v>4.0721265533333328</v>
          </cell>
          <cell r="H98">
            <v>4.2787389103441829</v>
          </cell>
          <cell r="I98">
            <v>0.65458333333333341</v>
          </cell>
          <cell r="J98">
            <v>0.96645823683804233</v>
          </cell>
          <cell r="K98">
            <v>1415.3292237889091</v>
          </cell>
          <cell r="L98">
            <v>460.56956521739124</v>
          </cell>
          <cell r="M98">
            <v>0</v>
          </cell>
        </row>
        <row r="99">
          <cell r="B99" t="str">
            <v>Южный</v>
          </cell>
          <cell r="C99" t="str">
            <v>Да</v>
          </cell>
          <cell r="D99">
            <v>35.901112042781342</v>
          </cell>
          <cell r="E99">
            <v>36.791947999479206</v>
          </cell>
          <cell r="F99">
            <v>20.685728052695094</v>
          </cell>
          <cell r="G99">
            <v>4.1670313723076919</v>
          </cell>
          <cell r="H99">
            <v>4.1496337498118319</v>
          </cell>
          <cell r="I99">
            <v>0.55923076923076931</v>
          </cell>
          <cell r="J99">
            <v>0.8954666512274202</v>
          </cell>
          <cell r="K99">
            <v>3192.4898803112601</v>
          </cell>
          <cell r="L99">
            <v>285.48405998382407</v>
          </cell>
          <cell r="M99">
            <v>0</v>
          </cell>
        </row>
        <row r="100">
          <cell r="B100" t="str">
            <v>Тюменский</v>
          </cell>
          <cell r="C100" t="str">
            <v>Да</v>
          </cell>
          <cell r="D100">
            <v>39.103299363550384</v>
          </cell>
          <cell r="E100" t="str">
            <v/>
          </cell>
          <cell r="F100" t="str">
            <v/>
          </cell>
          <cell r="G100">
            <v>3.3958333199999999</v>
          </cell>
          <cell r="H100">
            <v>4.3026669275929548</v>
          </cell>
          <cell r="I100">
            <v>0.83199999999999985</v>
          </cell>
          <cell r="J100">
            <v>0.92931912922649373</v>
          </cell>
          <cell r="K100">
            <v>2951.9625827090094</v>
          </cell>
          <cell r="L100">
            <v>347.048</v>
          </cell>
          <cell r="M100">
            <v>0</v>
          </cell>
        </row>
        <row r="101">
          <cell r="B101" t="str">
            <v>Северный</v>
          </cell>
          <cell r="C101" t="str">
            <v>Да</v>
          </cell>
          <cell r="D101">
            <v>40.173294876963631</v>
          </cell>
          <cell r="E101">
            <v>0</v>
          </cell>
          <cell r="F101">
            <v>0</v>
          </cell>
          <cell r="G101">
            <v>3.3020626800000001</v>
          </cell>
          <cell r="H101">
            <v>5.0079647749510761</v>
          </cell>
          <cell r="I101">
            <v>1.06</v>
          </cell>
          <cell r="J101">
            <v>1.328276980083372</v>
          </cell>
          <cell r="K101">
            <v>0</v>
          </cell>
          <cell r="L101">
            <v>1283.8900000000001</v>
          </cell>
          <cell r="M101">
            <v>0</v>
          </cell>
        </row>
        <row r="102">
          <cell r="B102" t="str">
            <v>Приволжский</v>
          </cell>
          <cell r="C102" t="str">
            <v>Да</v>
          </cell>
          <cell r="D102">
            <v>38.355146749576789</v>
          </cell>
          <cell r="E102" t="str">
            <v/>
          </cell>
          <cell r="F102" t="str">
            <v/>
          </cell>
          <cell r="G102">
            <v>3.7179966509090914</v>
          </cell>
          <cell r="H102">
            <v>4.0667605408290335</v>
          </cell>
          <cell r="I102">
            <v>0.60181818181818181</v>
          </cell>
          <cell r="J102">
            <v>0.94531348688365824</v>
          </cell>
          <cell r="K102">
            <v>3795.8776888356642</v>
          </cell>
          <cell r="L102">
            <v>434.13090909090903</v>
          </cell>
          <cell r="M102">
            <v>0</v>
          </cell>
        </row>
        <row r="103">
          <cell r="B103" t="str">
            <v>Кузнецкий</v>
          </cell>
          <cell r="C103" t="str">
            <v>Да</v>
          </cell>
          <cell r="D103">
            <v>38.495343876979859</v>
          </cell>
          <cell r="E103" t="str">
            <v/>
          </cell>
          <cell r="F103" t="str">
            <v/>
          </cell>
          <cell r="G103">
            <v>3.8678266000000003</v>
          </cell>
          <cell r="H103">
            <v>3.9688781800391393</v>
          </cell>
          <cell r="I103">
            <v>0.62749999999999995</v>
          </cell>
          <cell r="J103">
            <v>1.0358962482630849</v>
          </cell>
          <cell r="K103">
            <v>1700.6941670059896</v>
          </cell>
          <cell r="L103">
            <v>322.84000000000003</v>
          </cell>
          <cell r="M103">
            <v>0</v>
          </cell>
        </row>
        <row r="104">
          <cell r="B104" t="str">
            <v>Транссиб</v>
          </cell>
          <cell r="C104" t="str">
            <v>Да</v>
          </cell>
          <cell r="D104">
            <v>40.906114835697061</v>
          </cell>
          <cell r="E104" t="str">
            <v/>
          </cell>
          <cell r="F104" t="str">
            <v/>
          </cell>
          <cell r="G104">
            <v>4.7831409200000001</v>
          </cell>
          <cell r="H104">
            <v>3.8518062622309195</v>
          </cell>
          <cell r="I104">
            <v>0.77</v>
          </cell>
          <cell r="J104">
            <v>1.0825806700633012</v>
          </cell>
          <cell r="K104">
            <v>2087.2751839185557</v>
          </cell>
          <cell r="L104">
            <v>394.07333333333332</v>
          </cell>
          <cell r="M104">
            <v>0</v>
          </cell>
        </row>
        <row r="105">
          <cell r="B105" t="str">
            <v>Якутия алмазы</v>
          </cell>
          <cell r="C105" t="str">
            <v>Да</v>
          </cell>
          <cell r="D105">
            <v>46.699995164174304</v>
          </cell>
          <cell r="E105" t="str">
            <v/>
          </cell>
          <cell r="F105" t="str">
            <v/>
          </cell>
          <cell r="G105">
            <v>4.7831409200000001</v>
          </cell>
          <cell r="H105">
            <v>5.83</v>
          </cell>
          <cell r="I105">
            <v>1.3</v>
          </cell>
          <cell r="J105">
            <v>1.6419638721630385</v>
          </cell>
          <cell r="K105">
            <v>1014.02</v>
          </cell>
          <cell r="L105">
            <v>263.74</v>
          </cell>
          <cell r="M105">
            <v>0</v>
          </cell>
        </row>
        <row r="106">
          <cell r="B106" t="str">
            <v>Якутия уголь</v>
          </cell>
          <cell r="C106" t="str">
            <v>Да</v>
          </cell>
          <cell r="D106">
            <v>46.699995164174304</v>
          </cell>
          <cell r="E106" t="str">
            <v/>
          </cell>
          <cell r="F106" t="str">
            <v/>
          </cell>
          <cell r="G106">
            <v>4.7831409200000001</v>
          </cell>
          <cell r="H106">
            <v>5.83</v>
          </cell>
          <cell r="I106">
            <v>1.3</v>
          </cell>
          <cell r="J106">
            <v>1.6419638721630385</v>
          </cell>
          <cell r="K106">
            <v>1014.02</v>
          </cell>
          <cell r="L106">
            <v>263.74</v>
          </cell>
          <cell r="M106">
            <v>0</v>
          </cell>
        </row>
        <row r="107">
          <cell r="B107" t="str">
            <v>Приморский</v>
          </cell>
          <cell r="C107" t="str">
            <v>Да</v>
          </cell>
          <cell r="D107">
            <v>42.847438475265271</v>
          </cell>
          <cell r="E107">
            <v>35.538712048097729</v>
          </cell>
          <cell r="F107">
            <v>22.582154103266909</v>
          </cell>
          <cell r="G107">
            <v>3.2754646200000002</v>
          </cell>
          <cell r="H107">
            <v>4.2003635029354207</v>
          </cell>
          <cell r="I107">
            <v>0.85749999999999993</v>
          </cell>
          <cell r="J107">
            <v>1.3035838351088467</v>
          </cell>
          <cell r="K107">
            <v>3435.0876728354888</v>
          </cell>
          <cell r="L107">
            <v>640.21749999999997</v>
          </cell>
          <cell r="M107">
            <v>0</v>
          </cell>
        </row>
        <row r="108">
          <cell r="B108" t="str">
            <v>Сахалинский</v>
          </cell>
          <cell r="C108" t="str">
            <v>Да</v>
          </cell>
          <cell r="D108">
            <v>46.823162697419562</v>
          </cell>
          <cell r="E108">
            <v>35.152226324362317</v>
          </cell>
          <cell r="F108">
            <v>20.515369156312815</v>
          </cell>
          <cell r="G108">
            <v>2.7312756</v>
          </cell>
          <cell r="H108">
            <v>4.0599999999999996</v>
          </cell>
          <cell r="I108">
            <v>1.37</v>
          </cell>
          <cell r="J108">
            <v>2.4107225567392314</v>
          </cell>
          <cell r="K108">
            <v>154.2899740491938</v>
          </cell>
          <cell r="L108">
            <v>602.09</v>
          </cell>
          <cell r="M108">
            <v>0</v>
          </cell>
        </row>
        <row r="109">
          <cell r="B109" t="str">
            <v>Калининградский</v>
          </cell>
          <cell r="C109" t="str">
            <v>Да</v>
          </cell>
          <cell r="D109">
            <v>39.166352345076682</v>
          </cell>
          <cell r="E109">
            <v>32.973901146726902</v>
          </cell>
          <cell r="F109">
            <v>18.488814681065961</v>
          </cell>
          <cell r="G109">
            <v>4.00243824</v>
          </cell>
          <cell r="H109">
            <v>2.8765949119373779</v>
          </cell>
          <cell r="I109">
            <v>0.7</v>
          </cell>
          <cell r="J109">
            <v>1.2634321445113479</v>
          </cell>
          <cell r="K109">
            <v>1198.0643232429713</v>
          </cell>
          <cell r="L109">
            <v>321.95</v>
          </cell>
          <cell r="M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 t="str">
            <v/>
          </cell>
          <cell r="F110" t="str">
            <v/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 t="str">
            <v/>
          </cell>
          <cell r="F111" t="str">
            <v/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27">
          <cell r="E127">
            <v>0.2</v>
          </cell>
        </row>
        <row r="148">
          <cell r="E148">
            <v>1.0936768149882905</v>
          </cell>
        </row>
        <row r="149">
          <cell r="E149">
            <v>1.0988235294117648</v>
          </cell>
        </row>
        <row r="177">
          <cell r="E177">
            <v>0.04</v>
          </cell>
        </row>
      </sheetData>
      <sheetData sheetId="5">
        <row r="5">
          <cell r="B5" t="str">
            <v>Типы установок</v>
          </cell>
          <cell r="C5">
            <v>0</v>
          </cell>
          <cell r="D5" t="str">
            <v>У_1</v>
          </cell>
          <cell r="E5" t="str">
            <v>У_2</v>
          </cell>
          <cell r="F5" t="str">
            <v>У_3</v>
          </cell>
          <cell r="G5" t="str">
            <v>У_4</v>
          </cell>
          <cell r="H5" t="str">
            <v>У_5</v>
          </cell>
          <cell r="I5" t="str">
            <v>У_6</v>
          </cell>
          <cell r="J5">
            <v>0</v>
          </cell>
          <cell r="S5" t="str">
            <v>Годы</v>
          </cell>
          <cell r="T5">
            <v>0</v>
          </cell>
          <cell r="U5" t="str">
            <v>У_1</v>
          </cell>
          <cell r="V5" t="str">
            <v>У_2</v>
          </cell>
          <cell r="W5" t="str">
            <v>У_3</v>
          </cell>
          <cell r="X5" t="str">
            <v>У_4</v>
          </cell>
          <cell r="Y5" t="str">
            <v>У_5</v>
          </cell>
          <cell r="Z5" t="str">
            <v>У_6</v>
          </cell>
          <cell r="AA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S6">
            <v>0</v>
          </cell>
          <cell r="T6">
            <v>0</v>
          </cell>
          <cell r="U6">
            <v>1</v>
          </cell>
          <cell r="V6">
            <v>2</v>
          </cell>
          <cell r="W6">
            <v>3</v>
          </cell>
          <cell r="X6">
            <v>3</v>
          </cell>
          <cell r="Y6">
            <v>3</v>
          </cell>
          <cell r="Z6">
            <v>3</v>
          </cell>
          <cell r="AA6">
            <v>0</v>
          </cell>
        </row>
        <row r="7">
          <cell r="B7" t="str">
            <v>Производительность установки (варианты)</v>
          </cell>
          <cell r="C7" t="str">
            <v>т/ч</v>
          </cell>
          <cell r="D7">
            <v>0.7</v>
          </cell>
          <cell r="E7" t="str">
            <v>1; 1,5; 3</v>
          </cell>
          <cell r="F7" t="str">
            <v>1; 1,5; 3</v>
          </cell>
          <cell r="G7" t="str">
            <v>1,5; 3; 10</v>
          </cell>
          <cell r="H7">
            <v>0</v>
          </cell>
          <cell r="I7">
            <v>0</v>
          </cell>
          <cell r="J7">
            <v>0</v>
          </cell>
          <cell r="S7">
            <v>0</v>
          </cell>
          <cell r="T7" t="str">
            <v>т/ч</v>
          </cell>
          <cell r="U7">
            <v>0.7</v>
          </cell>
          <cell r="V7">
            <v>1</v>
          </cell>
          <cell r="W7">
            <v>3</v>
          </cell>
          <cell r="X7">
            <v>3</v>
          </cell>
          <cell r="Y7">
            <v>10</v>
          </cell>
          <cell r="Z7">
            <v>5</v>
          </cell>
          <cell r="AA7">
            <v>0</v>
          </cell>
        </row>
        <row r="8">
          <cell r="B8" t="str">
            <v>Базовая производительность</v>
          </cell>
          <cell r="C8" t="str">
            <v>т/ч</v>
          </cell>
          <cell r="D8">
            <v>0.7</v>
          </cell>
          <cell r="E8">
            <v>1</v>
          </cell>
          <cell r="F8">
            <v>3</v>
          </cell>
          <cell r="G8">
            <v>3</v>
          </cell>
          <cell r="H8">
            <v>10</v>
          </cell>
          <cell r="I8">
            <v>5</v>
          </cell>
          <cell r="J8">
            <v>0</v>
          </cell>
          <cell r="S8" t="str">
            <v xml:space="preserve"> </v>
          </cell>
          <cell r="T8" t="str">
            <v>млн. руб</v>
          </cell>
          <cell r="U8">
            <v>65.374399999999994</v>
          </cell>
          <cell r="V8">
            <v>164.35599999999999</v>
          </cell>
          <cell r="W8">
            <v>595.06799999999998</v>
          </cell>
          <cell r="X8">
            <v>654.29999999999995</v>
          </cell>
          <cell r="Y8">
            <v>1913.3000000000002</v>
          </cell>
          <cell r="Z8">
            <v>1321.6</v>
          </cell>
          <cell r="AA8">
            <v>0</v>
          </cell>
        </row>
        <row r="9">
          <cell r="B9" t="str">
            <v>Средняя загрузка</v>
          </cell>
          <cell r="C9" t="str">
            <v>%</v>
          </cell>
          <cell r="D9">
            <v>0.93</v>
          </cell>
          <cell r="E9">
            <v>0.7</v>
          </cell>
          <cell r="F9">
            <v>0.93</v>
          </cell>
          <cell r="G9">
            <v>0.93</v>
          </cell>
          <cell r="H9">
            <v>0.93</v>
          </cell>
          <cell r="I9">
            <v>0.93</v>
          </cell>
          <cell r="J9">
            <v>0</v>
          </cell>
          <cell r="S9">
            <v>1</v>
          </cell>
          <cell r="T9">
            <v>0</v>
          </cell>
          <cell r="U9">
            <v>65.374399999999994</v>
          </cell>
          <cell r="V9">
            <v>46.876799999999996</v>
          </cell>
          <cell r="W9">
            <v>171.23039999999997</v>
          </cell>
          <cell r="X9">
            <v>189.66</v>
          </cell>
          <cell r="Y9">
            <v>397.71000000000004</v>
          </cell>
          <cell r="Z9">
            <v>275.10000000000002</v>
          </cell>
          <cell r="AA9">
            <v>0</v>
          </cell>
        </row>
        <row r="10">
          <cell r="B10" t="str">
            <v>Мощность установки СПГ</v>
          </cell>
          <cell r="C10" t="str">
            <v>тыс.т / год</v>
          </cell>
          <cell r="D10">
            <v>5.7027599999999996</v>
          </cell>
          <cell r="E10">
            <v>6.1319999999999997</v>
          </cell>
          <cell r="F10">
            <v>24.4404</v>
          </cell>
          <cell r="G10">
            <v>24.4404</v>
          </cell>
          <cell r="H10">
            <v>81.468000000000004</v>
          </cell>
          <cell r="I10">
            <v>40.734000000000002</v>
          </cell>
          <cell r="J10">
            <v>0</v>
          </cell>
          <cell r="S10">
            <v>2</v>
          </cell>
          <cell r="T10">
            <v>0</v>
          </cell>
          <cell r="U10">
            <v>0</v>
          </cell>
          <cell r="V10">
            <v>117.47919999999999</v>
          </cell>
          <cell r="W10">
            <v>394.67759999999993</v>
          </cell>
          <cell r="X10">
            <v>438.11999999999995</v>
          </cell>
          <cell r="Y10">
            <v>1083.29</v>
          </cell>
          <cell r="Z10">
            <v>722.84999999999991</v>
          </cell>
          <cell r="AA10">
            <v>0</v>
          </cell>
        </row>
        <row r="11">
          <cell r="B11" t="str">
            <v>Срок строительства</v>
          </cell>
          <cell r="C11" t="str">
            <v>лет</v>
          </cell>
          <cell r="D11">
            <v>1</v>
          </cell>
          <cell r="E11">
            <v>2</v>
          </cell>
          <cell r="F11">
            <v>3</v>
          </cell>
          <cell r="G11">
            <v>3</v>
          </cell>
          <cell r="H11">
            <v>3</v>
          </cell>
          <cell r="I11">
            <v>3</v>
          </cell>
          <cell r="J11">
            <v>0</v>
          </cell>
          <cell r="S11">
            <v>3</v>
          </cell>
          <cell r="T11">
            <v>0</v>
          </cell>
          <cell r="U11">
            <v>0</v>
          </cell>
          <cell r="V11">
            <v>0</v>
          </cell>
          <cell r="W11">
            <v>29.160000000000082</v>
          </cell>
          <cell r="X11">
            <v>26.520000000000039</v>
          </cell>
          <cell r="Y11">
            <v>432.30000000000018</v>
          </cell>
          <cell r="Z11">
            <v>323.65000000000009</v>
          </cell>
          <cell r="AA11">
            <v>0</v>
          </cell>
        </row>
        <row r="12">
          <cell r="B12" t="str">
            <v>Период эксплуатации</v>
          </cell>
          <cell r="C12" t="str">
            <v>лет</v>
          </cell>
          <cell r="D12">
            <v>20</v>
          </cell>
          <cell r="E12">
            <v>25</v>
          </cell>
          <cell r="F12">
            <v>25</v>
          </cell>
          <cell r="G12">
            <v>25</v>
          </cell>
          <cell r="H12">
            <v>25</v>
          </cell>
          <cell r="I12">
            <v>25</v>
          </cell>
          <cell r="J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B14" t="str">
            <v>CAPEX</v>
          </cell>
          <cell r="C14" t="str">
            <v>млн.руб (без НДС)</v>
          </cell>
          <cell r="D14">
            <v>65.374399999999994</v>
          </cell>
          <cell r="E14">
            <v>164.35599999999999</v>
          </cell>
          <cell r="F14">
            <v>595.06799999999998</v>
          </cell>
          <cell r="G14">
            <v>654.29999999999995</v>
          </cell>
          <cell r="H14">
            <v>1913.3000000000002</v>
          </cell>
          <cell r="I14">
            <v>1321.6</v>
          </cell>
          <cell r="J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B15" t="str">
            <v>Установка (Локализ)</v>
          </cell>
          <cell r="C15" t="str">
            <v>млн.руб / (т/ч)</v>
          </cell>
          <cell r="D15">
            <v>17.2</v>
          </cell>
          <cell r="E15">
            <v>15.3</v>
          </cell>
          <cell r="F15">
            <v>15.3</v>
          </cell>
          <cell r="G15">
            <v>52.3</v>
          </cell>
          <cell r="H15">
            <v>98.26</v>
          </cell>
          <cell r="I15">
            <v>119.72</v>
          </cell>
          <cell r="J15">
            <v>0</v>
          </cell>
        </row>
        <row r="16">
          <cell r="B16" t="str">
            <v>Установка (Импорт)</v>
          </cell>
          <cell r="C16" t="str">
            <v>млн.$ / (т/ч)</v>
          </cell>
          <cell r="D16">
            <v>0.48199999999999998</v>
          </cell>
          <cell r="E16">
            <v>1.6259999999999999</v>
          </cell>
          <cell r="F16">
            <v>1.6259999999999999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 t="str">
            <v>Система хранения, отгрузки</v>
          </cell>
          <cell r="C17" t="str">
            <v>млн.руб / (т/ч)</v>
          </cell>
          <cell r="D17">
            <v>27.7</v>
          </cell>
          <cell r="E17">
            <v>27.7</v>
          </cell>
          <cell r="F17">
            <v>27.7</v>
          </cell>
          <cell r="G17">
            <v>27.7</v>
          </cell>
          <cell r="H17">
            <v>14.51</v>
          </cell>
          <cell r="I17">
            <v>24.08</v>
          </cell>
          <cell r="J17">
            <v>0</v>
          </cell>
        </row>
        <row r="18">
          <cell r="B18" t="str">
            <v>Осушка, очистка</v>
          </cell>
          <cell r="C18" t="str">
            <v>млн.руб / (т/ч)</v>
          </cell>
          <cell r="D18">
            <v>6</v>
          </cell>
          <cell r="E18">
            <v>6</v>
          </cell>
          <cell r="F18">
            <v>40</v>
          </cell>
          <cell r="G18">
            <v>116</v>
          </cell>
          <cell r="H18">
            <v>0</v>
          </cell>
          <cell r="I18">
            <v>0</v>
          </cell>
          <cell r="J18">
            <v>0</v>
          </cell>
        </row>
        <row r="19">
          <cell r="B19" t="str">
            <v>ПИР</v>
          </cell>
          <cell r="C19" t="str">
            <v>млн.руб / (т/ч)</v>
          </cell>
          <cell r="D19">
            <v>3.1</v>
          </cell>
          <cell r="E19">
            <v>4.8600000000000003</v>
          </cell>
          <cell r="F19">
            <v>4.8600000000000003</v>
          </cell>
          <cell r="G19">
            <v>4.42</v>
          </cell>
          <cell r="H19">
            <v>5.94</v>
          </cell>
          <cell r="I19">
            <v>11.88</v>
          </cell>
          <cell r="J19">
            <v>0</v>
          </cell>
        </row>
        <row r="20">
          <cell r="B20" t="str">
            <v>СМР, ПНР</v>
          </cell>
          <cell r="C20" t="str">
            <v>млн.руб / (т/ч)</v>
          </cell>
          <cell r="D20">
            <v>12.4</v>
          </cell>
          <cell r="E20">
            <v>19.440000000000001</v>
          </cell>
          <cell r="F20">
            <v>19.440000000000001</v>
          </cell>
          <cell r="G20">
            <v>17.68</v>
          </cell>
          <cell r="H20">
            <v>58.78</v>
          </cell>
          <cell r="I20">
            <v>87.82</v>
          </cell>
          <cell r="J20">
            <v>0</v>
          </cell>
        </row>
        <row r="21">
          <cell r="B21" t="str">
            <v>Прочие, управленческие, непредвиденные</v>
          </cell>
          <cell r="C21" t="str">
            <v>млн.руб / (т/ч)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13.84</v>
          </cell>
          <cell r="I21">
            <v>20.82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Затраты на подключение к электросетям</v>
          </cell>
          <cell r="C23" t="str">
            <v>млн.руб</v>
          </cell>
          <cell r="D23">
            <v>50</v>
          </cell>
          <cell r="E23">
            <v>50</v>
          </cell>
          <cell r="F23">
            <v>50</v>
          </cell>
          <cell r="G23">
            <v>50</v>
          </cell>
          <cell r="H23">
            <v>50</v>
          </cell>
          <cell r="I23">
            <v>50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OPEX</v>
          </cell>
          <cell r="C25" t="str">
            <v>млн.руб/год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 t="str">
            <v>Постоянные  расходы (без сырья и ЭЭ)</v>
          </cell>
          <cell r="C26" t="str">
            <v>млн.руб/год</v>
          </cell>
          <cell r="D26">
            <v>3.605</v>
          </cell>
          <cell r="E26">
            <v>6.57</v>
          </cell>
          <cell r="F26">
            <v>28.409999999999997</v>
          </cell>
          <cell r="G26">
            <v>62.22</v>
          </cell>
          <cell r="H26">
            <v>71.8</v>
          </cell>
          <cell r="I26">
            <v>34.65</v>
          </cell>
          <cell r="J26">
            <v>0</v>
          </cell>
        </row>
        <row r="27">
          <cell r="B27" t="str">
            <v>Электроэнергия (при базовом тарифе)</v>
          </cell>
          <cell r="C27" t="str">
            <v>(млн.руб / год)</v>
          </cell>
          <cell r="D27">
            <v>14.126699999999998</v>
          </cell>
          <cell r="E27">
            <v>15.189999999999998</v>
          </cell>
          <cell r="F27">
            <v>27.342000000000002</v>
          </cell>
          <cell r="G27">
            <v>0</v>
          </cell>
          <cell r="H27">
            <v>146.94</v>
          </cell>
          <cell r="I27">
            <v>36.734999999999999</v>
          </cell>
          <cell r="J27">
            <v>0</v>
          </cell>
        </row>
        <row r="28">
          <cell r="B28" t="str">
            <v>Сырье (природный газ)</v>
          </cell>
          <cell r="C28" t="str">
            <v>(млн.руб / год)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B29" t="str">
            <v>Производство (= электроэнергия при базовом тарифе)</v>
          </cell>
          <cell r="C29" t="str">
            <v>(млн.руб / год) / (т/ч)</v>
          </cell>
          <cell r="D29">
            <v>21.7</v>
          </cell>
          <cell r="E29">
            <v>21.7</v>
          </cell>
          <cell r="F29">
            <v>9.8000000000000007</v>
          </cell>
          <cell r="G29">
            <v>0</v>
          </cell>
          <cell r="H29">
            <v>15.8</v>
          </cell>
          <cell r="I29">
            <v>7.9</v>
          </cell>
          <cell r="J29">
            <v>0</v>
          </cell>
        </row>
        <row r="30">
          <cell r="B30" t="str">
            <v>Газоподготовка</v>
          </cell>
          <cell r="C30" t="str">
            <v>(млн.руб / год) / (т/ч)</v>
          </cell>
          <cell r="D30">
            <v>2.5</v>
          </cell>
          <cell r="E30">
            <v>2.5</v>
          </cell>
          <cell r="F30">
            <v>5.4</v>
          </cell>
          <cell r="G30">
            <v>16.7</v>
          </cell>
          <cell r="H30">
            <v>2.5</v>
          </cell>
          <cell r="I30">
            <v>2.5</v>
          </cell>
          <cell r="J30">
            <v>0</v>
          </cell>
        </row>
        <row r="31">
          <cell r="B31" t="str">
            <v>Капитальный ремонт</v>
          </cell>
          <cell r="C31" t="str">
            <v>(млн.руб / год) / (т/ч)</v>
          </cell>
          <cell r="D31">
            <v>0.2</v>
          </cell>
          <cell r="E31">
            <v>0.37</v>
          </cell>
          <cell r="F31">
            <v>0.37</v>
          </cell>
          <cell r="G31">
            <v>0.34</v>
          </cell>
          <cell r="H31">
            <v>0.57999999999999996</v>
          </cell>
          <cell r="I31">
            <v>0.53</v>
          </cell>
          <cell r="J31">
            <v>0</v>
          </cell>
        </row>
        <row r="32">
          <cell r="B32" t="str">
            <v>КИПиА, отопление, освещение</v>
          </cell>
          <cell r="C32" t="str">
            <v>(млн.руб / год) / (т/ч)</v>
          </cell>
          <cell r="D32">
            <v>1.25</v>
          </cell>
          <cell r="E32">
            <v>2.5</v>
          </cell>
          <cell r="F32">
            <v>2.5</v>
          </cell>
          <cell r="G32">
            <v>2.5</v>
          </cell>
          <cell r="H32">
            <v>2.5</v>
          </cell>
          <cell r="I32">
            <v>2.5</v>
          </cell>
          <cell r="J32">
            <v>0</v>
          </cell>
        </row>
        <row r="33">
          <cell r="B33" t="str">
            <v>ФОТ</v>
          </cell>
          <cell r="C33" t="str">
            <v>(млн.руб / год) / (т/ч)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Прочие (в т.ч. ТО)</v>
          </cell>
          <cell r="C34" t="str">
            <v>(млн.руб / год) / (т/ч)</v>
          </cell>
          <cell r="D34">
            <v>1.2</v>
          </cell>
          <cell r="E34">
            <v>1.2</v>
          </cell>
          <cell r="F34">
            <v>1.2</v>
          </cell>
          <cell r="G34">
            <v>1.2</v>
          </cell>
          <cell r="H34">
            <v>1.6</v>
          </cell>
          <cell r="I34">
            <v>1.4</v>
          </cell>
          <cell r="J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B36" t="str">
            <v>Численность персонала</v>
          </cell>
          <cell r="C36" t="str">
            <v>ед</v>
          </cell>
          <cell r="D36">
            <v>3</v>
          </cell>
          <cell r="E36">
            <v>4</v>
          </cell>
          <cell r="F36">
            <v>4</v>
          </cell>
          <cell r="G36">
            <v>4</v>
          </cell>
          <cell r="H36">
            <v>20</v>
          </cell>
          <cell r="I36">
            <v>20</v>
          </cell>
          <cell r="J36">
            <v>0</v>
          </cell>
        </row>
        <row r="37">
          <cell r="B37" t="str">
            <v>Средняя месячная з/п персонала</v>
          </cell>
          <cell r="C37" t="str">
            <v>тыс. руб /мес</v>
          </cell>
          <cell r="D37">
            <v>56.5</v>
          </cell>
          <cell r="E37">
            <v>56.5</v>
          </cell>
          <cell r="F37">
            <v>56.5</v>
          </cell>
          <cell r="G37">
            <v>56.5</v>
          </cell>
          <cell r="H37">
            <v>56.5</v>
          </cell>
          <cell r="I37">
            <v>56.5</v>
          </cell>
          <cell r="J37">
            <v>0</v>
          </cell>
        </row>
        <row r="38">
          <cell r="B38" t="str">
            <v>Средний ФОТ (с учетом отчислений)</v>
          </cell>
          <cell r="C38" t="str">
            <v>млн.руб/год</v>
          </cell>
          <cell r="D38">
            <v>2.0339999999999998</v>
          </cell>
          <cell r="E38">
            <v>2.7120000000000002</v>
          </cell>
          <cell r="F38">
            <v>2.7120000000000002</v>
          </cell>
          <cell r="G38">
            <v>2.7120000000000002</v>
          </cell>
          <cell r="H38">
            <v>13.56</v>
          </cell>
          <cell r="I38">
            <v>13.56</v>
          </cell>
          <cell r="J38">
            <v>0</v>
          </cell>
        </row>
        <row r="39">
          <cell r="B39" t="str">
            <v>Потребление электроэнергии</v>
          </cell>
          <cell r="C39" t="str">
            <v>ГВт*ч / год</v>
          </cell>
          <cell r="D39">
            <v>4.8473459999999999</v>
          </cell>
          <cell r="E39">
            <v>5.2121999999999993</v>
          </cell>
          <cell r="F39">
            <v>10.99818</v>
          </cell>
          <cell r="G39">
            <v>1.2220200000000001</v>
          </cell>
          <cell r="H39">
            <v>52.033611600000008</v>
          </cell>
          <cell r="I39">
            <v>26.110494000000003</v>
          </cell>
          <cell r="J39">
            <v>0</v>
          </cell>
        </row>
        <row r="40">
          <cell r="B40" t="str">
            <v>Расход природного газа</v>
          </cell>
          <cell r="C40" t="str">
            <v>млн.м3 / год</v>
          </cell>
          <cell r="D40">
            <v>7.9296877800000001</v>
          </cell>
          <cell r="E40">
            <v>8.526545999999998</v>
          </cell>
          <cell r="F40">
            <v>33.9843762</v>
          </cell>
          <cell r="G40">
            <v>33.9843762</v>
          </cell>
          <cell r="H40">
            <v>113.281254</v>
          </cell>
          <cell r="I40">
            <v>56.640627000000002</v>
          </cell>
          <cell r="J40">
            <v>0</v>
          </cell>
        </row>
        <row r="41">
          <cell r="B41" t="str">
            <v>Энергозатраты установки</v>
          </cell>
          <cell r="C41" t="str">
            <v>МВт*ч / т СПГ</v>
          </cell>
          <cell r="D41">
            <v>0.85</v>
          </cell>
          <cell r="E41">
            <v>0.85</v>
          </cell>
          <cell r="F41">
            <v>0.45</v>
          </cell>
          <cell r="G41">
            <v>0.05</v>
          </cell>
          <cell r="H41">
            <v>0.63870000000000005</v>
          </cell>
          <cell r="I41">
            <v>0.64100000000000001</v>
          </cell>
          <cell r="J41">
            <v>0</v>
          </cell>
        </row>
        <row r="42">
          <cell r="B42" t="str">
            <v>Необходимая площадь земли под размещение</v>
          </cell>
          <cell r="C42" t="str">
            <v>га</v>
          </cell>
          <cell r="D42">
            <v>0.5</v>
          </cell>
          <cell r="E42">
            <v>3</v>
          </cell>
          <cell r="F42">
            <v>3</v>
          </cell>
          <cell r="G42">
            <v>3</v>
          </cell>
          <cell r="H42">
            <v>8</v>
          </cell>
          <cell r="I42">
            <v>8</v>
          </cell>
          <cell r="J42">
            <v>0</v>
          </cell>
        </row>
        <row r="43">
          <cell r="B43" t="str">
            <v>Необходимость подключение к электросетям</v>
          </cell>
          <cell r="C43" t="str">
            <v>да(1) / нет(0)</v>
          </cell>
          <cell r="D43">
            <v>0</v>
          </cell>
          <cell r="E43">
            <v>1</v>
          </cell>
          <cell r="F43">
            <v>0</v>
          </cell>
          <cell r="G43">
            <v>0</v>
          </cell>
          <cell r="H43">
            <v>1</v>
          </cell>
          <cell r="I43">
            <v>1</v>
          </cell>
          <cell r="J43">
            <v>0</v>
          </cell>
        </row>
        <row r="44">
          <cell r="B44" t="str">
            <v>Требуемая мощность подключения</v>
          </cell>
          <cell r="C44" t="str">
            <v>кВт</v>
          </cell>
          <cell r="D44">
            <v>595</v>
          </cell>
          <cell r="E44">
            <v>850</v>
          </cell>
          <cell r="F44">
            <v>1350</v>
          </cell>
          <cell r="G44">
            <v>150.00000000000003</v>
          </cell>
          <cell r="H44">
            <v>6387</v>
          </cell>
          <cell r="I44">
            <v>3205</v>
          </cell>
          <cell r="J44">
            <v>0</v>
          </cell>
        </row>
        <row r="45">
          <cell r="B45" t="str">
            <v>Базовый тариф на э/э</v>
          </cell>
          <cell r="C45" t="str">
            <v>руб/кВт*ч</v>
          </cell>
          <cell r="D45">
            <v>3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 t="str">
            <v>Доля оборудования от общего CAPEX</v>
          </cell>
          <cell r="C46">
            <v>0</v>
          </cell>
          <cell r="D46">
            <v>0.83403289360973099</v>
          </cell>
          <cell r="E46">
            <v>0.85215021051863027</v>
          </cell>
          <cell r="F46">
            <v>0.87749299239750733</v>
          </cell>
          <cell r="G46">
            <v>0.89867033470884916</v>
          </cell>
          <cell r="H46">
            <v>0.58940051220404532</v>
          </cell>
          <cell r="I46">
            <v>0.54403753026634383</v>
          </cell>
          <cell r="J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80">
          <cell r="B80" t="str">
            <v>Типы заправок</v>
          </cell>
          <cell r="C80">
            <v>0</v>
          </cell>
          <cell r="D80" t="str">
            <v>М_1</v>
          </cell>
          <cell r="E80" t="str">
            <v>М_2</v>
          </cell>
          <cell r="F80" t="str">
            <v>Б_1</v>
          </cell>
          <cell r="G80" t="str">
            <v>Б_2</v>
          </cell>
          <cell r="H80" t="str">
            <v>К_1</v>
          </cell>
          <cell r="I80" t="str">
            <v>К_2</v>
          </cell>
          <cell r="J80" t="str">
            <v>ЖД_1</v>
          </cell>
          <cell r="K80" t="str">
            <v>ЖД_2</v>
          </cell>
          <cell r="L80" t="str">
            <v>СХ_1</v>
          </cell>
          <cell r="M80" t="str">
            <v>СХ_2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B82" t="str">
            <v>Вместимость бака заправляемого транспортного средства</v>
          </cell>
          <cell r="C82" t="str">
            <v>м3</v>
          </cell>
          <cell r="D82">
            <v>0.4</v>
          </cell>
          <cell r="E82">
            <v>0.4</v>
          </cell>
          <cell r="F82">
            <v>0</v>
          </cell>
          <cell r="G82">
            <v>0</v>
          </cell>
          <cell r="H82">
            <v>18</v>
          </cell>
          <cell r="I82">
            <v>0</v>
          </cell>
          <cell r="J82" t="str">
            <v>?</v>
          </cell>
          <cell r="K82" t="str">
            <v>?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B83" t="str">
            <v>Длительность заправки</v>
          </cell>
          <cell r="C83" t="str">
            <v>мин</v>
          </cell>
          <cell r="D83">
            <v>10</v>
          </cell>
          <cell r="E83">
            <v>10</v>
          </cell>
          <cell r="F83">
            <v>0</v>
          </cell>
          <cell r="G83">
            <v>0</v>
          </cell>
          <cell r="H83">
            <v>40</v>
          </cell>
          <cell r="I83">
            <v>0</v>
          </cell>
          <cell r="J83">
            <v>70</v>
          </cell>
          <cell r="K83" t="str">
            <v>?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B84" t="str">
            <v>Средняя загрузка стационарных постов</v>
          </cell>
          <cell r="C84" t="str">
            <v>%</v>
          </cell>
          <cell r="D84">
            <v>0.625</v>
          </cell>
          <cell r="E84">
            <v>0.625</v>
          </cell>
          <cell r="F84">
            <v>0</v>
          </cell>
          <cell r="G84">
            <v>0</v>
          </cell>
          <cell r="H84">
            <v>0.16666666666666666</v>
          </cell>
          <cell r="I84">
            <v>0</v>
          </cell>
          <cell r="J84">
            <v>0.14583333333333334</v>
          </cell>
          <cell r="K84">
            <v>0.5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B85" t="str">
            <v>Количество постов</v>
          </cell>
          <cell r="C85" t="str">
            <v>шт</v>
          </cell>
          <cell r="D85">
            <v>2</v>
          </cell>
          <cell r="E85">
            <v>4</v>
          </cell>
          <cell r="F85">
            <v>0</v>
          </cell>
          <cell r="G85">
            <v>0</v>
          </cell>
          <cell r="H85">
            <v>2</v>
          </cell>
          <cell r="I85">
            <v>0</v>
          </cell>
          <cell r="J85">
            <v>2</v>
          </cell>
          <cell r="K85">
            <v>2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B86" t="str">
            <v>Объем резервуарного парка</v>
          </cell>
          <cell r="C86" t="str">
            <v>м3</v>
          </cell>
          <cell r="D86">
            <v>100</v>
          </cell>
          <cell r="E86">
            <v>100</v>
          </cell>
          <cell r="F86">
            <v>20000</v>
          </cell>
          <cell r="G86">
            <v>1400</v>
          </cell>
          <cell r="H86">
            <v>100</v>
          </cell>
          <cell r="I86">
            <v>0</v>
          </cell>
          <cell r="J86">
            <v>100</v>
          </cell>
          <cell r="K86">
            <v>200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B87" t="str">
            <v>Суточная производительность</v>
          </cell>
          <cell r="C87" t="str">
            <v>м3/сут</v>
          </cell>
          <cell r="D87">
            <v>72</v>
          </cell>
          <cell r="E87">
            <v>144</v>
          </cell>
          <cell r="F87">
            <v>0</v>
          </cell>
          <cell r="G87">
            <v>1400</v>
          </cell>
          <cell r="H87">
            <v>108</v>
          </cell>
          <cell r="I87">
            <v>0</v>
          </cell>
          <cell r="J87">
            <v>54</v>
          </cell>
          <cell r="K87">
            <v>1440</v>
          </cell>
          <cell r="L87">
            <v>18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B88" t="str">
            <v>Мощность заправки</v>
          </cell>
          <cell r="C88" t="str">
            <v>тыс. тонн/год</v>
          </cell>
          <cell r="D88">
            <v>11.037599999999999</v>
          </cell>
          <cell r="E88">
            <v>22.075199999999999</v>
          </cell>
          <cell r="F88">
            <v>1000</v>
          </cell>
          <cell r="G88">
            <v>100</v>
          </cell>
          <cell r="H88">
            <v>16.5564</v>
          </cell>
          <cell r="I88">
            <v>0</v>
          </cell>
          <cell r="J88">
            <v>8.2782</v>
          </cell>
          <cell r="K88">
            <v>220.75200000000001</v>
          </cell>
          <cell r="L88">
            <v>2.7593999999999999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B89" t="str">
            <v>Срок строительства</v>
          </cell>
          <cell r="C89" t="str">
            <v>лет</v>
          </cell>
          <cell r="D89">
            <v>1</v>
          </cell>
          <cell r="E89">
            <v>1</v>
          </cell>
          <cell r="F89">
            <v>1</v>
          </cell>
          <cell r="G89">
            <v>1</v>
          </cell>
          <cell r="H89">
            <v>1</v>
          </cell>
          <cell r="I89">
            <v>0</v>
          </cell>
          <cell r="J89">
            <v>1</v>
          </cell>
          <cell r="K89">
            <v>1</v>
          </cell>
          <cell r="L89">
            <v>1</v>
          </cell>
          <cell r="M89">
            <v>0</v>
          </cell>
          <cell r="N89" t="str">
            <v>Допущение: все заправочные комплексы строятся в течение одного года</v>
          </cell>
          <cell r="O89">
            <v>0</v>
          </cell>
          <cell r="P89">
            <v>0</v>
          </cell>
          <cell r="Q89">
            <v>0</v>
          </cell>
        </row>
        <row r="90">
          <cell r="B90" t="str">
            <v>Период эксплуатации</v>
          </cell>
          <cell r="C90" t="str">
            <v>лет</v>
          </cell>
          <cell r="D90">
            <v>20</v>
          </cell>
          <cell r="E90">
            <v>20</v>
          </cell>
          <cell r="F90">
            <v>40</v>
          </cell>
          <cell r="G90">
            <v>40</v>
          </cell>
          <cell r="H90">
            <v>20</v>
          </cell>
          <cell r="I90">
            <v>20</v>
          </cell>
          <cell r="J90">
            <v>20</v>
          </cell>
          <cell r="K90">
            <v>20</v>
          </cell>
          <cell r="L90">
            <v>20</v>
          </cell>
          <cell r="M90">
            <v>20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B92" t="str">
            <v>CAPEX</v>
          </cell>
          <cell r="C92" t="str">
            <v>млн.руб (без НДС)</v>
          </cell>
          <cell r="D92">
            <v>117.32203389830511</v>
          </cell>
          <cell r="E92">
            <v>210.16949152542375</v>
          </cell>
          <cell r="F92">
            <v>7760.54</v>
          </cell>
          <cell r="G92">
            <v>960.07</v>
          </cell>
          <cell r="H92">
            <v>233.78246854528442</v>
          </cell>
          <cell r="I92">
            <v>0</v>
          </cell>
          <cell r="J92">
            <v>58.230217323489654</v>
          </cell>
          <cell r="K92">
            <v>147.41525423728817</v>
          </cell>
          <cell r="L92">
            <v>58.230217323489654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B93" t="str">
            <v>ПИР</v>
          </cell>
          <cell r="C93" t="str">
            <v>млн.руб (с НДС)</v>
          </cell>
          <cell r="D93">
            <v>7.15</v>
          </cell>
          <cell r="E93">
            <v>7.15</v>
          </cell>
          <cell r="F93">
            <v>0</v>
          </cell>
          <cell r="G93">
            <v>0</v>
          </cell>
          <cell r="H93">
            <v>7.15</v>
          </cell>
          <cell r="I93">
            <v>0</v>
          </cell>
          <cell r="J93">
            <v>0</v>
          </cell>
          <cell r="K93">
            <v>7.15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B94" t="str">
            <v>СМР</v>
          </cell>
          <cell r="C94" t="str">
            <v>млн.руб (с НДС)</v>
          </cell>
          <cell r="D94">
            <v>68</v>
          </cell>
          <cell r="E94">
            <v>125.14</v>
          </cell>
          <cell r="F94">
            <v>0</v>
          </cell>
          <cell r="G94">
            <v>0</v>
          </cell>
          <cell r="H94">
            <v>68</v>
          </cell>
          <cell r="I94">
            <v>0</v>
          </cell>
          <cell r="J94">
            <v>0</v>
          </cell>
          <cell r="K94">
            <v>68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B95" t="str">
            <v>Оборудование</v>
          </cell>
          <cell r="C95" t="str">
            <v>млн.руб (с НДС)</v>
          </cell>
          <cell r="D95">
            <v>62.39</v>
          </cell>
          <cell r="E95">
            <v>114.81</v>
          </cell>
          <cell r="F95">
            <v>0</v>
          </cell>
          <cell r="G95">
            <v>0</v>
          </cell>
          <cell r="H95">
            <v>199.81331288343557</v>
          </cell>
          <cell r="I95">
            <v>0</v>
          </cell>
          <cell r="J95">
            <v>68.711656441717793</v>
          </cell>
          <cell r="K95">
            <v>97.9</v>
          </cell>
          <cell r="L95">
            <v>68.711656441717793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B96" t="str">
            <v>Прочие</v>
          </cell>
          <cell r="C96" t="str">
            <v>млн.руб (с НДС)</v>
          </cell>
          <cell r="D96">
            <v>0.9</v>
          </cell>
          <cell r="E96">
            <v>0.9</v>
          </cell>
          <cell r="F96">
            <v>0</v>
          </cell>
          <cell r="G96">
            <v>0</v>
          </cell>
          <cell r="H96">
            <v>0.9</v>
          </cell>
          <cell r="I96">
            <v>0</v>
          </cell>
          <cell r="J96">
            <v>0</v>
          </cell>
          <cell r="K96">
            <v>0.9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B97" t="str">
            <v>OPEX</v>
          </cell>
          <cell r="C97" t="str">
            <v>млн.руб/год</v>
          </cell>
          <cell r="D97">
            <v>0</v>
          </cell>
          <cell r="E97">
            <v>0</v>
          </cell>
          <cell r="F97">
            <v>401.14</v>
          </cell>
          <cell r="G97">
            <v>26.04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 t="str">
            <v xml:space="preserve">Зависит от цен на электроэнергию и уровня заработной платы в регионах </v>
          </cell>
          <cell r="O97">
            <v>0</v>
          </cell>
          <cell r="P97">
            <v>0</v>
          </cell>
          <cell r="Q97">
            <v>0</v>
          </cell>
        </row>
        <row r="98">
          <cell r="B98" t="str">
            <v>Постоянные расходы (без ФОТ и ЭЭ)</v>
          </cell>
          <cell r="C98">
            <v>0</v>
          </cell>
          <cell r="D98">
            <v>4.5146661016949157</v>
          </cell>
          <cell r="E98">
            <v>6.7105084745762715</v>
          </cell>
          <cell r="F98">
            <v>0</v>
          </cell>
          <cell r="G98">
            <v>0</v>
          </cell>
          <cell r="H98">
            <v>8.0546661016949166</v>
          </cell>
          <cell r="I98">
            <v>0</v>
          </cell>
          <cell r="J98">
            <v>5.0146661016949157</v>
          </cell>
          <cell r="K98">
            <v>5.2263707627118654</v>
          </cell>
          <cell r="L98">
            <v>2.3200000000000003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B99" t="str">
            <v>Электроэнергия</v>
          </cell>
          <cell r="C99" t="str">
            <v>млн.руб/год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0.08</v>
          </cell>
          <cell r="M99">
            <v>0</v>
          </cell>
          <cell r="N99" t="str">
            <v>Зависит от цены на ЭЭ в регионах</v>
          </cell>
          <cell r="O99">
            <v>0</v>
          </cell>
          <cell r="P99">
            <v>0</v>
          </cell>
          <cell r="Q99">
            <v>0</v>
          </cell>
        </row>
        <row r="100">
          <cell r="B100" t="str">
            <v>ФОТ</v>
          </cell>
          <cell r="C100" t="str">
            <v>млн.руб/год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 t="str">
            <v>Зависит от уровня з/п в регионах</v>
          </cell>
          <cell r="O100">
            <v>0</v>
          </cell>
          <cell r="P100">
            <v>0</v>
          </cell>
          <cell r="Q100">
            <v>0</v>
          </cell>
        </row>
        <row r="101">
          <cell r="B101" t="str">
            <v>Услуги по ТО, ТР, КР</v>
          </cell>
          <cell r="C101" t="str">
            <v>млн.руб/год</v>
          </cell>
          <cell r="D101">
            <v>2.3464406779661022</v>
          </cell>
          <cell r="E101">
            <v>4.2033898305084749</v>
          </cell>
          <cell r="F101">
            <v>0</v>
          </cell>
          <cell r="G101">
            <v>0</v>
          </cell>
          <cell r="H101">
            <v>4.3464406779661022</v>
          </cell>
          <cell r="I101">
            <v>0</v>
          </cell>
          <cell r="J101">
            <v>3.3464406779661022</v>
          </cell>
          <cell r="K101">
            <v>2.9483050847457632</v>
          </cell>
          <cell r="L101">
            <v>1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B102" t="str">
            <v>Страхование</v>
          </cell>
          <cell r="C102" t="str">
            <v>млн.руб/год</v>
          </cell>
          <cell r="D102">
            <v>0.42822542372881367</v>
          </cell>
          <cell r="E102">
            <v>0.76711864406779673</v>
          </cell>
          <cell r="F102">
            <v>0</v>
          </cell>
          <cell r="G102">
            <v>0</v>
          </cell>
          <cell r="H102">
            <v>1.2282254237288137</v>
          </cell>
          <cell r="I102">
            <v>0</v>
          </cell>
          <cell r="J102">
            <v>0.82822542372881369</v>
          </cell>
          <cell r="K102">
            <v>0.53806567796610183</v>
          </cell>
          <cell r="L102">
            <v>0.4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B103" t="str">
            <v>Услуги сторонних организаций (охрана, уборка)</v>
          </cell>
          <cell r="C103" t="str">
            <v>млн.руб/год</v>
          </cell>
          <cell r="D103">
            <v>1.5</v>
          </cell>
          <cell r="E103">
            <v>1.5</v>
          </cell>
          <cell r="F103">
            <v>0</v>
          </cell>
          <cell r="G103">
            <v>0</v>
          </cell>
          <cell r="H103">
            <v>1.5</v>
          </cell>
          <cell r="I103">
            <v>0</v>
          </cell>
          <cell r="J103">
            <v>0.1</v>
          </cell>
          <cell r="K103">
            <v>1.5</v>
          </cell>
          <cell r="L103">
            <v>0.1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B104" t="str">
            <v>Коммунальные платежи</v>
          </cell>
          <cell r="C104" t="str">
            <v>млн.руб/год</v>
          </cell>
          <cell r="D104">
            <v>0.24</v>
          </cell>
          <cell r="E104">
            <v>0.24</v>
          </cell>
          <cell r="F104">
            <v>0</v>
          </cell>
          <cell r="G104">
            <v>0</v>
          </cell>
          <cell r="H104">
            <v>0.24</v>
          </cell>
          <cell r="I104">
            <v>0</v>
          </cell>
          <cell r="J104">
            <v>0</v>
          </cell>
          <cell r="K104">
            <v>0.24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B105" t="str">
            <v>ГСМ</v>
          </cell>
          <cell r="C105" t="str">
            <v>млн.руб/год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0.74</v>
          </cell>
          <cell r="I105">
            <v>0</v>
          </cell>
          <cell r="J105">
            <v>0.74</v>
          </cell>
          <cell r="K105">
            <v>0</v>
          </cell>
          <cell r="L105">
            <v>0.74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B107" t="str">
            <v>Численность персонала</v>
          </cell>
          <cell r="C107" t="str">
            <v>ед</v>
          </cell>
          <cell r="D107">
            <v>8</v>
          </cell>
          <cell r="E107">
            <v>12</v>
          </cell>
          <cell r="F107">
            <v>0</v>
          </cell>
          <cell r="G107">
            <v>0</v>
          </cell>
          <cell r="H107">
            <v>22</v>
          </cell>
          <cell r="I107">
            <v>0</v>
          </cell>
          <cell r="J107">
            <v>3</v>
          </cell>
          <cell r="K107">
            <v>8</v>
          </cell>
          <cell r="L107">
            <v>3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B108" t="str">
            <v>Средняя заработная плата (с учетом отчислений)</v>
          </cell>
          <cell r="C108" t="str">
            <v>млн.руб/год</v>
          </cell>
          <cell r="D108">
            <v>5.4240000000000004</v>
          </cell>
          <cell r="E108">
            <v>8.1359999999999992</v>
          </cell>
          <cell r="F108">
            <v>0</v>
          </cell>
          <cell r="G108">
            <v>0</v>
          </cell>
          <cell r="H108">
            <v>14.916</v>
          </cell>
          <cell r="I108">
            <v>0</v>
          </cell>
          <cell r="J108">
            <v>2.0339999999999998</v>
          </cell>
          <cell r="K108">
            <v>5.4240000000000004</v>
          </cell>
          <cell r="L108">
            <v>2.0339999999999998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B109" t="str">
            <v>Необходимая площадь земли под размещение</v>
          </cell>
          <cell r="C109" t="str">
            <v>га</v>
          </cell>
          <cell r="D109">
            <v>0.5</v>
          </cell>
          <cell r="E109">
            <v>0.8</v>
          </cell>
          <cell r="F109">
            <v>0</v>
          </cell>
          <cell r="G109">
            <v>0</v>
          </cell>
          <cell r="H109">
            <v>0.5</v>
          </cell>
          <cell r="I109">
            <v>0</v>
          </cell>
          <cell r="J109">
            <v>0.5</v>
          </cell>
          <cell r="K109">
            <v>0.4</v>
          </cell>
          <cell r="L109">
            <v>0.5</v>
          </cell>
          <cell r="M109">
            <v>0</v>
          </cell>
          <cell r="P109">
            <v>0</v>
          </cell>
          <cell r="Q109">
            <v>0</v>
          </cell>
        </row>
        <row r="110">
          <cell r="B110" t="str">
            <v>Требуемая мощность подключения</v>
          </cell>
          <cell r="C110" t="str">
            <v>кВт</v>
          </cell>
          <cell r="D110">
            <v>47</v>
          </cell>
          <cell r="E110">
            <v>84</v>
          </cell>
          <cell r="F110">
            <v>0</v>
          </cell>
          <cell r="G110">
            <v>0</v>
          </cell>
          <cell r="H110">
            <v>47</v>
          </cell>
          <cell r="I110">
            <v>0</v>
          </cell>
          <cell r="J110">
            <v>18</v>
          </cell>
          <cell r="K110">
            <v>125</v>
          </cell>
          <cell r="L110">
            <v>18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B111" t="str">
            <v>Потребляемая мощность общехозйственные нужды</v>
          </cell>
          <cell r="C111" t="str">
            <v>кВт</v>
          </cell>
          <cell r="D111">
            <v>10</v>
          </cell>
          <cell r="E111">
            <v>10</v>
          </cell>
          <cell r="F111">
            <v>0</v>
          </cell>
          <cell r="G111">
            <v>0</v>
          </cell>
          <cell r="H111">
            <v>10</v>
          </cell>
          <cell r="I111">
            <v>0</v>
          </cell>
          <cell r="J111">
            <v>18</v>
          </cell>
          <cell r="K111">
            <v>5</v>
          </cell>
          <cell r="L111">
            <v>18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 t="str">
            <v>Потребляемая мощность на технологические нужды</v>
          </cell>
          <cell r="C112" t="str">
            <v>кВт</v>
          </cell>
          <cell r="D112">
            <v>37</v>
          </cell>
          <cell r="E112">
            <v>74</v>
          </cell>
          <cell r="F112">
            <v>0</v>
          </cell>
          <cell r="G112">
            <v>0</v>
          </cell>
          <cell r="H112">
            <v>37</v>
          </cell>
          <cell r="I112">
            <v>0</v>
          </cell>
          <cell r="J112">
            <v>0</v>
          </cell>
          <cell r="K112">
            <v>120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B113" t="str">
            <v>Потребление э/э на общехозйственные нужды</v>
          </cell>
          <cell r="C113" t="str">
            <v>ГВт*ч / год</v>
          </cell>
          <cell r="D113">
            <v>0.08</v>
          </cell>
          <cell r="E113">
            <v>0.08</v>
          </cell>
          <cell r="F113">
            <v>0</v>
          </cell>
          <cell r="G113">
            <v>0</v>
          </cell>
          <cell r="H113">
            <v>9.98E-2</v>
          </cell>
          <cell r="I113">
            <v>0</v>
          </cell>
          <cell r="J113">
            <v>0.1638</v>
          </cell>
          <cell r="K113">
            <v>0.04</v>
          </cell>
          <cell r="L113">
            <v>1.9800000000000002E-2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B114" t="str">
            <v>Потребление э/э на технологические нужды</v>
          </cell>
          <cell r="C114" t="str">
            <v>ГВт*ч / год</v>
          </cell>
          <cell r="D114">
            <v>3.5450624999999999E-2</v>
          </cell>
          <cell r="E114">
            <v>0.1418025</v>
          </cell>
          <cell r="F114">
            <v>0</v>
          </cell>
          <cell r="G114">
            <v>0</v>
          </cell>
          <cell r="H114">
            <v>5.4019999999999992E-2</v>
          </cell>
          <cell r="I114">
            <v>0</v>
          </cell>
          <cell r="J114">
            <v>0</v>
          </cell>
          <cell r="K114">
            <v>0.52559999999999996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B115" t="str">
            <v>Базовый тариф на э/э</v>
          </cell>
          <cell r="C115" t="str">
            <v>руб/кВт*ч</v>
          </cell>
          <cell r="D115">
            <v>4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B116" t="str">
            <v>Доля оборудования от общего CAPEX</v>
          </cell>
          <cell r="C116">
            <v>0</v>
          </cell>
          <cell r="D116">
            <v>0.45066454781854948</v>
          </cell>
          <cell r="E116">
            <v>0.46294354838709678</v>
          </cell>
          <cell r="F116">
            <v>1</v>
          </cell>
          <cell r="G116">
            <v>1</v>
          </cell>
          <cell r="H116">
            <v>0.7243199930969636</v>
          </cell>
          <cell r="I116">
            <v>0</v>
          </cell>
          <cell r="J116">
            <v>1</v>
          </cell>
          <cell r="K116">
            <v>0.56280540385168154</v>
          </cell>
          <cell r="L116">
            <v>1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</sheetData>
      <sheetData sheetId="6"/>
      <sheetData sheetId="7"/>
      <sheetData sheetId="8"/>
      <sheetData sheetId="9"/>
      <sheetData sheetId="10"/>
      <sheetData sheetId="11">
        <row r="5">
          <cell r="I5" t="str">
            <v>Республика Адыгея</v>
          </cell>
          <cell r="V5" t="str">
            <v>Республика Адыгея</v>
          </cell>
        </row>
        <row r="6">
          <cell r="I6" t="str">
            <v>Республика Башкортостан</v>
          </cell>
          <cell r="V6" t="str">
            <v>Республика Башкортостан</v>
          </cell>
        </row>
        <row r="7">
          <cell r="I7" t="str">
            <v>Республика Бурятия</v>
          </cell>
          <cell r="V7" t="str">
            <v>Республика Бурятия</v>
          </cell>
        </row>
        <row r="8">
          <cell r="I8" t="str">
            <v>Республика Алтай</v>
          </cell>
          <cell r="V8" t="str">
            <v>Республика Алтай</v>
          </cell>
        </row>
        <row r="9">
          <cell r="I9" t="str">
            <v>Республика Дагестан</v>
          </cell>
          <cell r="V9" t="str">
            <v>Республика Дагестан</v>
          </cell>
        </row>
        <row r="10">
          <cell r="I10" t="str">
            <v>Республика Ингушетия</v>
          </cell>
          <cell r="V10" t="str">
            <v>Республика Ингушетия</v>
          </cell>
        </row>
        <row r="11">
          <cell r="I11" t="str">
            <v>Кабардино-Балкарская Республика</v>
          </cell>
          <cell r="V11" t="str">
            <v>Кабардино-Балкарская Республика</v>
          </cell>
        </row>
        <row r="12">
          <cell r="I12" t="str">
            <v>Республика Калмыкия</v>
          </cell>
          <cell r="V12" t="str">
            <v>Республика Калмыкия</v>
          </cell>
        </row>
        <row r="13">
          <cell r="I13" t="str">
            <v>Республика Карачаево-Черкесия</v>
          </cell>
          <cell r="V13" t="str">
            <v>Республика Карачаево-Черкесия</v>
          </cell>
        </row>
        <row r="14">
          <cell r="I14" t="str">
            <v>Республика Карелия</v>
          </cell>
          <cell r="V14" t="str">
            <v>Республика Карелия</v>
          </cell>
        </row>
        <row r="15">
          <cell r="I15" t="str">
            <v>Республика Коми</v>
          </cell>
          <cell r="V15" t="str">
            <v>Республика Коми</v>
          </cell>
        </row>
        <row r="16">
          <cell r="I16" t="str">
            <v>Республика Марий Эл</v>
          </cell>
          <cell r="V16" t="str">
            <v>Республика Марий Эл</v>
          </cell>
        </row>
        <row r="17">
          <cell r="I17" t="str">
            <v>Республика Мордовия</v>
          </cell>
          <cell r="V17" t="str">
            <v>Республика Мордовия</v>
          </cell>
        </row>
        <row r="18">
          <cell r="I18" t="str">
            <v>Республика Саха (Якутия)</v>
          </cell>
          <cell r="V18" t="str">
            <v>Республика Саха (Якутия)</v>
          </cell>
        </row>
        <row r="19">
          <cell r="I19" t="str">
            <v>Республика Северная Осетия-Алания</v>
          </cell>
          <cell r="V19" t="str">
            <v>Республика Северная Осетия-Алания</v>
          </cell>
        </row>
        <row r="20">
          <cell r="I20" t="str">
            <v>Республика Татарстан</v>
          </cell>
          <cell r="V20" t="str">
            <v>Республика Татарстан</v>
          </cell>
        </row>
        <row r="21">
          <cell r="I21" t="str">
            <v>Республика Тыва</v>
          </cell>
          <cell r="V21" t="str">
            <v>Республика Тыва</v>
          </cell>
        </row>
        <row r="22">
          <cell r="I22" t="str">
            <v>Удмуртская Республика</v>
          </cell>
          <cell r="V22" t="str">
            <v>Удмуртская Республика</v>
          </cell>
        </row>
        <row r="23">
          <cell r="I23" t="str">
            <v>Республика Хакасия</v>
          </cell>
          <cell r="V23" t="str">
            <v>Республика Хакасия</v>
          </cell>
        </row>
        <row r="24">
          <cell r="I24" t="str">
            <v>Чувашская Республика</v>
          </cell>
          <cell r="V24" t="str">
            <v>Чувашская Республика</v>
          </cell>
        </row>
        <row r="25">
          <cell r="I25" t="str">
            <v>Алтайский край</v>
          </cell>
          <cell r="V25" t="str">
            <v>Алтайский край</v>
          </cell>
        </row>
        <row r="26">
          <cell r="I26" t="str">
            <v>Краснодарский край</v>
          </cell>
          <cell r="V26" t="str">
            <v>Краснодарский край</v>
          </cell>
        </row>
        <row r="27">
          <cell r="I27" t="str">
            <v>Красноярский край</v>
          </cell>
          <cell r="V27" t="str">
            <v>Красноярский край</v>
          </cell>
        </row>
        <row r="28">
          <cell r="I28" t="str">
            <v>Приморский край</v>
          </cell>
          <cell r="V28" t="str">
            <v>Приморский край</v>
          </cell>
        </row>
        <row r="29">
          <cell r="I29" t="str">
            <v>Ставропольский край</v>
          </cell>
          <cell r="V29" t="str">
            <v>Ставропольский край</v>
          </cell>
        </row>
        <row r="30">
          <cell r="I30" t="str">
            <v>Хабаровский край</v>
          </cell>
          <cell r="V30" t="str">
            <v>Хабаровский край</v>
          </cell>
        </row>
        <row r="31">
          <cell r="I31" t="str">
            <v>Амурская область</v>
          </cell>
          <cell r="V31" t="str">
            <v>Амурская область</v>
          </cell>
        </row>
        <row r="32">
          <cell r="I32" t="str">
            <v>Архангельская область</v>
          </cell>
          <cell r="V32" t="str">
            <v>Архангельская область</v>
          </cell>
        </row>
        <row r="33">
          <cell r="I33" t="str">
            <v>Астраханская область</v>
          </cell>
          <cell r="V33" t="str">
            <v>Астраханская область</v>
          </cell>
        </row>
        <row r="34">
          <cell r="I34" t="str">
            <v>Белгородская область</v>
          </cell>
          <cell r="V34" t="str">
            <v>Белгородская область</v>
          </cell>
        </row>
        <row r="35">
          <cell r="I35" t="str">
            <v>Брянская область</v>
          </cell>
          <cell r="V35" t="str">
            <v>Брянская область</v>
          </cell>
        </row>
        <row r="36">
          <cell r="I36" t="str">
            <v>Владимирская область</v>
          </cell>
          <cell r="V36" t="str">
            <v>Владимирская область</v>
          </cell>
        </row>
        <row r="37">
          <cell r="I37" t="str">
            <v>Волгоградская область</v>
          </cell>
          <cell r="V37" t="str">
            <v>Волгоградская область</v>
          </cell>
        </row>
        <row r="38">
          <cell r="I38" t="str">
            <v>Вологодская область</v>
          </cell>
          <cell r="V38" t="str">
            <v>Вологодская область</v>
          </cell>
        </row>
        <row r="39">
          <cell r="I39" t="str">
            <v>Воронежская область</v>
          </cell>
          <cell r="V39" t="str">
            <v>Воронежская область</v>
          </cell>
        </row>
        <row r="40">
          <cell r="I40" t="str">
            <v>Ивановская область</v>
          </cell>
          <cell r="V40" t="str">
            <v>Ивановская область</v>
          </cell>
        </row>
        <row r="41">
          <cell r="I41" t="str">
            <v>Иркутская область</v>
          </cell>
          <cell r="V41" t="str">
            <v>Иркутская область</v>
          </cell>
        </row>
        <row r="42">
          <cell r="I42" t="str">
            <v>Калининградская область</v>
          </cell>
          <cell r="V42" t="str">
            <v>Калининградская область</v>
          </cell>
        </row>
        <row r="43">
          <cell r="I43" t="str">
            <v>Калужская область</v>
          </cell>
          <cell r="V43" t="str">
            <v>Калужская область</v>
          </cell>
        </row>
        <row r="44">
          <cell r="I44" t="str">
            <v>Камчатский край</v>
          </cell>
          <cell r="V44" t="str">
            <v>Камчатский край</v>
          </cell>
        </row>
        <row r="45">
          <cell r="I45" t="str">
            <v>Кемеровская область</v>
          </cell>
          <cell r="V45" t="str">
            <v>Кемеровская область</v>
          </cell>
        </row>
        <row r="46">
          <cell r="I46" t="str">
            <v>Кировская область</v>
          </cell>
          <cell r="V46" t="str">
            <v>Кировская область</v>
          </cell>
        </row>
        <row r="47">
          <cell r="I47" t="str">
            <v>Костромская область</v>
          </cell>
          <cell r="V47" t="str">
            <v>Костромская область</v>
          </cell>
        </row>
        <row r="48">
          <cell r="I48" t="str">
            <v>Курганская область</v>
          </cell>
          <cell r="V48" t="str">
            <v>Курганская область</v>
          </cell>
        </row>
        <row r="49">
          <cell r="I49" t="str">
            <v>Курская область</v>
          </cell>
          <cell r="V49" t="str">
            <v>Курская область</v>
          </cell>
        </row>
        <row r="50">
          <cell r="I50" t="str">
            <v>Ленинградская область</v>
          </cell>
          <cell r="V50" t="str">
            <v>Ленинградская область</v>
          </cell>
        </row>
        <row r="51">
          <cell r="I51" t="str">
            <v>Липецкая область</v>
          </cell>
          <cell r="V51" t="str">
            <v>Липецкая область</v>
          </cell>
        </row>
        <row r="52">
          <cell r="I52" t="str">
            <v>Магаданская область</v>
          </cell>
          <cell r="V52" t="str">
            <v>Магаданская область</v>
          </cell>
        </row>
        <row r="53">
          <cell r="I53" t="str">
            <v>Московская область</v>
          </cell>
          <cell r="V53" t="str">
            <v>Московская область</v>
          </cell>
        </row>
        <row r="54">
          <cell r="I54" t="str">
            <v>Мурманская область</v>
          </cell>
          <cell r="V54" t="str">
            <v>Мурманская область</v>
          </cell>
        </row>
        <row r="55">
          <cell r="I55" t="str">
            <v>Нижегородская область</v>
          </cell>
          <cell r="V55" t="str">
            <v>Нижегородская область</v>
          </cell>
        </row>
        <row r="56">
          <cell r="I56" t="str">
            <v>Новгородская область</v>
          </cell>
          <cell r="V56" t="str">
            <v>Новгородская область</v>
          </cell>
        </row>
        <row r="57">
          <cell r="I57" t="str">
            <v>Новосибирская область</v>
          </cell>
          <cell r="V57" t="str">
            <v>Новосибирская область</v>
          </cell>
        </row>
        <row r="58">
          <cell r="I58" t="str">
            <v>Омская область</v>
          </cell>
          <cell r="V58" t="str">
            <v>Омская область</v>
          </cell>
        </row>
        <row r="59">
          <cell r="I59" t="str">
            <v>Оренбургская область</v>
          </cell>
          <cell r="V59" t="str">
            <v>Оренбургская область</v>
          </cell>
        </row>
        <row r="60">
          <cell r="I60" t="str">
            <v>Орловская область</v>
          </cell>
          <cell r="V60" t="str">
            <v>Орловская область</v>
          </cell>
        </row>
        <row r="61">
          <cell r="I61" t="str">
            <v>Пензенская область</v>
          </cell>
          <cell r="V61" t="str">
            <v>Пензенская область</v>
          </cell>
        </row>
        <row r="62">
          <cell r="I62" t="str">
            <v>Пермский край</v>
          </cell>
          <cell r="V62" t="str">
            <v>Пермский край</v>
          </cell>
        </row>
        <row r="63">
          <cell r="I63" t="str">
            <v>Псковская область</v>
          </cell>
          <cell r="V63" t="str">
            <v>Псковская область</v>
          </cell>
        </row>
        <row r="64">
          <cell r="I64" t="str">
            <v>Ростовская область</v>
          </cell>
          <cell r="V64" t="str">
            <v>Ростовская область</v>
          </cell>
        </row>
        <row r="65">
          <cell r="I65" t="str">
            <v>Рязанская область</v>
          </cell>
          <cell r="V65" t="str">
            <v>Рязанская область</v>
          </cell>
        </row>
        <row r="66">
          <cell r="I66" t="str">
            <v>Самарская область</v>
          </cell>
          <cell r="V66" t="str">
            <v>Самарская область</v>
          </cell>
        </row>
        <row r="67">
          <cell r="I67" t="str">
            <v>Саратовская область</v>
          </cell>
          <cell r="V67" t="str">
            <v>Саратовская область</v>
          </cell>
        </row>
        <row r="68">
          <cell r="I68" t="str">
            <v>Сахалинская область</v>
          </cell>
          <cell r="V68" t="str">
            <v>Сахалинская область</v>
          </cell>
        </row>
        <row r="69">
          <cell r="I69" t="str">
            <v>Свердловская область</v>
          </cell>
          <cell r="V69" t="str">
            <v>Свердловская область</v>
          </cell>
        </row>
        <row r="70">
          <cell r="I70" t="str">
            <v>Смоленская область</v>
          </cell>
          <cell r="V70" t="str">
            <v>Смоленская область</v>
          </cell>
        </row>
        <row r="71">
          <cell r="I71" t="str">
            <v>Тамбовская область</v>
          </cell>
          <cell r="V71" t="str">
            <v>Тамбовская область</v>
          </cell>
        </row>
        <row r="72">
          <cell r="I72" t="str">
            <v>Тверская область</v>
          </cell>
          <cell r="V72" t="str">
            <v>Тверская область</v>
          </cell>
        </row>
        <row r="73">
          <cell r="I73" t="str">
            <v>Томская область</v>
          </cell>
          <cell r="V73" t="str">
            <v>Томская область</v>
          </cell>
        </row>
        <row r="74">
          <cell r="I74" t="str">
            <v>Тульская область</v>
          </cell>
          <cell r="V74" t="str">
            <v>Тульская область</v>
          </cell>
        </row>
        <row r="75">
          <cell r="I75" t="str">
            <v>Тюменская область</v>
          </cell>
          <cell r="V75" t="str">
            <v>Тюменская область</v>
          </cell>
        </row>
        <row r="76">
          <cell r="I76" t="str">
            <v>Ульяновская область</v>
          </cell>
          <cell r="V76" t="str">
            <v>Ульяновская область</v>
          </cell>
        </row>
        <row r="77">
          <cell r="I77" t="str">
            <v>Челябинская область</v>
          </cell>
          <cell r="V77" t="str">
            <v>Челябинская область</v>
          </cell>
        </row>
        <row r="78">
          <cell r="I78" t="str">
            <v>Забайкальский край</v>
          </cell>
          <cell r="V78" t="str">
            <v>Забайкальский край</v>
          </cell>
        </row>
        <row r="79">
          <cell r="I79" t="str">
            <v>Ярославская область</v>
          </cell>
          <cell r="V79" t="str">
            <v>Ярославская область</v>
          </cell>
        </row>
        <row r="80">
          <cell r="I80" t="str">
            <v>г. Москва</v>
          </cell>
          <cell r="V80" t="str">
            <v>г. Москва</v>
          </cell>
        </row>
        <row r="81">
          <cell r="I81" t="str">
            <v>г. Санкт-Петербург</v>
          </cell>
          <cell r="V81" t="str">
            <v>г. Санкт-Петербург</v>
          </cell>
        </row>
        <row r="82">
          <cell r="I82" t="str">
            <v>Еврейская автономная область</v>
          </cell>
          <cell r="V82" t="str">
            <v>Еврейская автономная область</v>
          </cell>
        </row>
        <row r="83">
          <cell r="I83" t="str">
            <v>Ненецкий автономный округ</v>
          </cell>
          <cell r="V83" t="str">
            <v>Ненецкий автономный округ</v>
          </cell>
        </row>
        <row r="84">
          <cell r="I84" t="str">
            <v>Ханты-Мансийский автономный округ - Югра</v>
          </cell>
          <cell r="V84" t="str">
            <v>Ханты-Мансийский автономный округ - Югра</v>
          </cell>
        </row>
        <row r="85">
          <cell r="I85" t="str">
            <v>Чукотский автономный округ</v>
          </cell>
          <cell r="V85" t="str">
            <v>Чукотский автономный округ</v>
          </cell>
        </row>
        <row r="86">
          <cell r="I86" t="str">
            <v>Ямало-Ненецкий автономный округ</v>
          </cell>
          <cell r="V86" t="str">
            <v>Ямало-Ненецкий автономный округ</v>
          </cell>
        </row>
        <row r="87">
          <cell r="I87" t="str">
            <v>Республика Крым</v>
          </cell>
          <cell r="V87" t="str">
            <v>Республика Крым</v>
          </cell>
        </row>
        <row r="88">
          <cell r="I88" t="str">
            <v>г.Севастополь</v>
          </cell>
          <cell r="V88" t="str">
            <v>г.Севастополь</v>
          </cell>
        </row>
        <row r="89">
          <cell r="I89" t="str">
            <v>Чеченская Республика</v>
          </cell>
          <cell r="V89" t="str">
            <v>Чеченская Республика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">
          <cell r="C3" t="str">
            <v>Точка спроса</v>
          </cell>
          <cell r="D3" t="str">
            <v>Кластер</v>
          </cell>
          <cell r="E3" t="str">
            <v>Тип точки спроса</v>
          </cell>
          <cell r="F3" t="str">
            <v>Регион</v>
          </cell>
          <cell r="G3" t="str">
            <v>СХ: Доля к кластеру 1</v>
          </cell>
          <cell r="H3" t="str">
            <v>СХ: Кластер 2</v>
          </cell>
        </row>
        <row r="4">
          <cell r="C4" t="str">
            <v>Обх. Орехово0</v>
          </cell>
          <cell r="D4" t="str">
            <v>Центральный</v>
          </cell>
          <cell r="E4" t="str">
            <v>Участок дороги</v>
          </cell>
          <cell r="F4" t="str">
            <v>Московская область</v>
          </cell>
          <cell r="G4">
            <v>0</v>
          </cell>
          <cell r="H4">
            <v>0</v>
          </cell>
        </row>
        <row r="5">
          <cell r="C5" t="str">
            <v>Обх. Орехово15</v>
          </cell>
          <cell r="D5" t="str">
            <v>Центральный</v>
          </cell>
          <cell r="E5" t="str">
            <v>Участок дороги</v>
          </cell>
          <cell r="F5" t="str">
            <v>Московская область</v>
          </cell>
          <cell r="G5">
            <v>0</v>
          </cell>
          <cell r="H5">
            <v>0</v>
          </cell>
        </row>
        <row r="6">
          <cell r="C6" t="str">
            <v>Обх. Орехово24</v>
          </cell>
          <cell r="D6" t="str">
            <v>Центральный</v>
          </cell>
          <cell r="E6" t="str">
            <v>Участок дороги</v>
          </cell>
          <cell r="F6" t="str">
            <v>Московская область</v>
          </cell>
          <cell r="G6">
            <v>0</v>
          </cell>
          <cell r="H6">
            <v>0</v>
          </cell>
        </row>
        <row r="7">
          <cell r="C7" t="str">
            <v>Обх. Орехово27</v>
          </cell>
          <cell r="D7" t="str">
            <v>Центральный</v>
          </cell>
          <cell r="E7" t="str">
            <v>Участок дороги</v>
          </cell>
          <cell r="F7" t="str">
            <v>Московская область</v>
          </cell>
          <cell r="G7">
            <v>0</v>
          </cell>
          <cell r="H7">
            <v>0</v>
          </cell>
        </row>
        <row r="8">
          <cell r="C8" t="str">
            <v>Мкад - Ногинск0</v>
          </cell>
          <cell r="D8" t="str">
            <v>Центральный</v>
          </cell>
          <cell r="E8" t="str">
            <v>Участок дороги</v>
          </cell>
          <cell r="F8" t="str">
            <v>Московская область</v>
          </cell>
          <cell r="G8">
            <v>0</v>
          </cell>
          <cell r="H8">
            <v>0</v>
          </cell>
        </row>
        <row r="9">
          <cell r="C9" t="str">
            <v>Мкад - Ногинск17</v>
          </cell>
          <cell r="D9" t="str">
            <v>Центральный</v>
          </cell>
          <cell r="E9" t="str">
            <v>Участок дороги</v>
          </cell>
          <cell r="F9" t="str">
            <v>Московская область</v>
          </cell>
          <cell r="G9">
            <v>0</v>
          </cell>
          <cell r="H9">
            <v>0</v>
          </cell>
        </row>
        <row r="10">
          <cell r="C10" t="str">
            <v>Мкад - Ногинск28</v>
          </cell>
          <cell r="D10" t="str">
            <v>Центральный</v>
          </cell>
          <cell r="E10" t="str">
            <v>Участок дороги</v>
          </cell>
          <cell r="F10" t="str">
            <v>Московская область</v>
          </cell>
          <cell r="G10">
            <v>0</v>
          </cell>
          <cell r="H10">
            <v>0</v>
          </cell>
        </row>
        <row r="11">
          <cell r="C11" t="str">
            <v>"Крым"0</v>
          </cell>
          <cell r="D11" t="str">
            <v>Центральный</v>
          </cell>
          <cell r="E11" t="str">
            <v>Участок дороги</v>
          </cell>
          <cell r="F11" t="str">
            <v>Московская область</v>
          </cell>
          <cell r="G11">
            <v>0</v>
          </cell>
          <cell r="H11">
            <v>0</v>
          </cell>
        </row>
        <row r="12">
          <cell r="C12" t="str">
            <v>"Крым"3</v>
          </cell>
          <cell r="D12" t="str">
            <v>Центральный</v>
          </cell>
          <cell r="E12" t="str">
            <v>Участок дороги</v>
          </cell>
          <cell r="F12" t="str">
            <v>Московская область</v>
          </cell>
          <cell r="G12">
            <v>0</v>
          </cell>
          <cell r="H12">
            <v>0</v>
          </cell>
        </row>
        <row r="13">
          <cell r="C13" t="str">
            <v>"Крым"9</v>
          </cell>
          <cell r="D13" t="str">
            <v>Центральный</v>
          </cell>
          <cell r="E13" t="str">
            <v>Участок дороги</v>
          </cell>
          <cell r="F13" t="str">
            <v>Московская область</v>
          </cell>
          <cell r="G13">
            <v>0</v>
          </cell>
          <cell r="H13">
            <v>0</v>
          </cell>
        </row>
        <row r="14">
          <cell r="C14" t="str">
            <v>"Крым"15</v>
          </cell>
          <cell r="D14" t="str">
            <v>Центральный</v>
          </cell>
          <cell r="E14" t="str">
            <v>Участок дороги</v>
          </cell>
          <cell r="F14" t="str">
            <v>Московская область</v>
          </cell>
          <cell r="G14">
            <v>0</v>
          </cell>
          <cell r="H14">
            <v>0</v>
          </cell>
        </row>
        <row r="15">
          <cell r="C15" t="str">
            <v>"Крым"20</v>
          </cell>
          <cell r="D15" t="str">
            <v>Центральный</v>
          </cell>
          <cell r="E15" t="str">
            <v>Участок дороги</v>
          </cell>
          <cell r="F15" t="str">
            <v>Московская область</v>
          </cell>
          <cell r="G15">
            <v>0</v>
          </cell>
          <cell r="H15">
            <v>0</v>
          </cell>
        </row>
        <row r="16">
          <cell r="C16" t="str">
            <v>"Крым"29</v>
          </cell>
          <cell r="D16" t="str">
            <v>Центральный</v>
          </cell>
          <cell r="E16" t="str">
            <v>Участок дороги</v>
          </cell>
          <cell r="F16" t="str">
            <v>Московская область</v>
          </cell>
          <cell r="G16">
            <v>0</v>
          </cell>
          <cell r="H16">
            <v>0</v>
          </cell>
        </row>
        <row r="17">
          <cell r="C17" t="str">
            <v>"Крым"36</v>
          </cell>
          <cell r="D17" t="str">
            <v>Центральный</v>
          </cell>
          <cell r="E17" t="str">
            <v>Участок дороги</v>
          </cell>
          <cell r="F17" t="str">
            <v>Московская область</v>
          </cell>
          <cell r="G17">
            <v>0</v>
          </cell>
          <cell r="H17">
            <v>0</v>
          </cell>
        </row>
        <row r="18">
          <cell r="C18" t="str">
            <v>"Крым"45</v>
          </cell>
          <cell r="D18" t="str">
            <v>Центральный</v>
          </cell>
          <cell r="E18" t="str">
            <v>Участок дороги</v>
          </cell>
          <cell r="F18" t="str">
            <v>Московская область</v>
          </cell>
          <cell r="G18">
            <v>0</v>
          </cell>
          <cell r="H18">
            <v>0</v>
          </cell>
        </row>
        <row r="19">
          <cell r="C19" t="str">
            <v>"Крым"60</v>
          </cell>
          <cell r="D19" t="str">
            <v>Центральный</v>
          </cell>
          <cell r="E19" t="str">
            <v>Участок дороги</v>
          </cell>
          <cell r="F19" t="str">
            <v>Московская область</v>
          </cell>
          <cell r="G19">
            <v>0</v>
          </cell>
          <cell r="H19">
            <v>0</v>
          </cell>
        </row>
        <row r="20">
          <cell r="C20" t="str">
            <v>"Крым"72</v>
          </cell>
          <cell r="D20" t="str">
            <v>Центральный</v>
          </cell>
          <cell r="E20" t="str">
            <v>Участок дороги</v>
          </cell>
          <cell r="F20" t="str">
            <v>Московская область</v>
          </cell>
          <cell r="G20">
            <v>0</v>
          </cell>
          <cell r="H20">
            <v>0</v>
          </cell>
        </row>
        <row r="21">
          <cell r="C21" t="str">
            <v>"Крым"82</v>
          </cell>
          <cell r="D21" t="str">
            <v>Центральный</v>
          </cell>
          <cell r="E21" t="str">
            <v>Участок дороги</v>
          </cell>
          <cell r="F21" t="str">
            <v>Московская область</v>
          </cell>
          <cell r="G21">
            <v>0</v>
          </cell>
          <cell r="H21">
            <v>0</v>
          </cell>
        </row>
        <row r="22">
          <cell r="C22" t="str">
            <v>"Крым"100</v>
          </cell>
          <cell r="D22" t="str">
            <v>Центральный</v>
          </cell>
          <cell r="E22" t="str">
            <v>Участок дороги</v>
          </cell>
          <cell r="F22" t="str">
            <v>Тульская область</v>
          </cell>
          <cell r="G22">
            <v>0</v>
          </cell>
          <cell r="H22">
            <v>0</v>
          </cell>
        </row>
        <row r="23">
          <cell r="C23" t="str">
            <v>"Крым"132</v>
          </cell>
          <cell r="D23" t="str">
            <v>Центральный</v>
          </cell>
          <cell r="E23" t="str">
            <v>Участок дороги</v>
          </cell>
          <cell r="F23" t="str">
            <v>Тульская область</v>
          </cell>
          <cell r="G23">
            <v>0</v>
          </cell>
          <cell r="H23">
            <v>0</v>
          </cell>
        </row>
        <row r="24">
          <cell r="C24" t="str">
            <v>"Крым"146</v>
          </cell>
          <cell r="D24" t="str">
            <v>Центральный</v>
          </cell>
          <cell r="E24" t="str">
            <v>Участок дороги</v>
          </cell>
          <cell r="F24" t="str">
            <v>Тульская область</v>
          </cell>
          <cell r="G24">
            <v>0</v>
          </cell>
          <cell r="H24">
            <v>0</v>
          </cell>
        </row>
        <row r="25">
          <cell r="C25" t="str">
            <v>"Крым"156</v>
          </cell>
          <cell r="D25" t="str">
            <v>Центральный</v>
          </cell>
          <cell r="E25" t="str">
            <v>Участок дороги</v>
          </cell>
          <cell r="F25" t="str">
            <v>Тульская область</v>
          </cell>
          <cell r="G25">
            <v>0</v>
          </cell>
          <cell r="H25">
            <v>0</v>
          </cell>
        </row>
        <row r="26">
          <cell r="C26" t="str">
            <v>"Крым"164</v>
          </cell>
          <cell r="D26" t="str">
            <v>Центральный</v>
          </cell>
          <cell r="E26" t="str">
            <v>Участок дороги</v>
          </cell>
          <cell r="F26" t="str">
            <v>Тульская область</v>
          </cell>
          <cell r="G26">
            <v>0</v>
          </cell>
          <cell r="H26">
            <v>0</v>
          </cell>
        </row>
        <row r="27">
          <cell r="C27" t="str">
            <v>"Крым"189</v>
          </cell>
          <cell r="D27" t="str">
            <v>Центральный</v>
          </cell>
          <cell r="E27" t="str">
            <v>Участок дороги</v>
          </cell>
          <cell r="F27" t="str">
            <v>Тульская область</v>
          </cell>
          <cell r="G27">
            <v>0</v>
          </cell>
          <cell r="H27">
            <v>0</v>
          </cell>
        </row>
        <row r="28">
          <cell r="C28" t="str">
            <v>"Крым"196</v>
          </cell>
          <cell r="D28" t="str">
            <v>Центральный</v>
          </cell>
          <cell r="E28" t="str">
            <v>Участок дороги</v>
          </cell>
          <cell r="F28" t="str">
            <v>Тульская область</v>
          </cell>
          <cell r="G28">
            <v>0</v>
          </cell>
          <cell r="H28">
            <v>0</v>
          </cell>
        </row>
        <row r="29">
          <cell r="C29" t="str">
            <v>"Крым"223</v>
          </cell>
          <cell r="D29" t="str">
            <v>Центральный</v>
          </cell>
          <cell r="E29" t="str">
            <v>Участок дороги</v>
          </cell>
          <cell r="F29" t="str">
            <v>Тульская область</v>
          </cell>
          <cell r="G29">
            <v>0</v>
          </cell>
          <cell r="H29">
            <v>0</v>
          </cell>
        </row>
        <row r="30">
          <cell r="C30" t="str">
            <v>"Крым"241</v>
          </cell>
          <cell r="D30" t="str">
            <v>Центральный</v>
          </cell>
          <cell r="E30" t="str">
            <v>Участок дороги</v>
          </cell>
          <cell r="F30" t="str">
            <v>Тульская область</v>
          </cell>
          <cell r="G30">
            <v>0</v>
          </cell>
          <cell r="H30">
            <v>0</v>
          </cell>
        </row>
        <row r="31">
          <cell r="C31" t="str">
            <v>"Крым"264</v>
          </cell>
          <cell r="D31" t="str">
            <v>Центральный</v>
          </cell>
          <cell r="E31" t="str">
            <v>Участок дороги</v>
          </cell>
          <cell r="F31" t="str">
            <v>Тульская область</v>
          </cell>
          <cell r="G31">
            <v>0</v>
          </cell>
          <cell r="H31">
            <v>0</v>
          </cell>
        </row>
        <row r="32">
          <cell r="C32" t="str">
            <v>"Крым"296</v>
          </cell>
          <cell r="D32" t="str">
            <v>Центральный</v>
          </cell>
          <cell r="E32" t="str">
            <v>Участок дороги</v>
          </cell>
          <cell r="F32" t="str">
            <v>Орловская область</v>
          </cell>
          <cell r="G32">
            <v>0</v>
          </cell>
          <cell r="H32">
            <v>0</v>
          </cell>
        </row>
        <row r="33">
          <cell r="C33" t="str">
            <v>"Крым"335</v>
          </cell>
          <cell r="D33" t="str">
            <v>Центральный</v>
          </cell>
          <cell r="E33" t="str">
            <v>Участок дороги</v>
          </cell>
          <cell r="F33" t="str">
            <v>Орловская область</v>
          </cell>
          <cell r="G33">
            <v>0</v>
          </cell>
          <cell r="H33">
            <v>0</v>
          </cell>
        </row>
        <row r="34">
          <cell r="C34" t="str">
            <v>"Крым"343</v>
          </cell>
          <cell r="D34" t="str">
            <v>Центральный</v>
          </cell>
          <cell r="E34" t="str">
            <v>Участок дороги</v>
          </cell>
          <cell r="F34" t="str">
            <v>Орловская область</v>
          </cell>
          <cell r="G34">
            <v>0</v>
          </cell>
          <cell r="H34">
            <v>0</v>
          </cell>
        </row>
        <row r="35">
          <cell r="C35" t="str">
            <v>"Крым"349</v>
          </cell>
          <cell r="D35" t="str">
            <v>Центральный</v>
          </cell>
          <cell r="E35" t="str">
            <v>Участок дороги</v>
          </cell>
          <cell r="F35" t="str">
            <v>Орловская область</v>
          </cell>
          <cell r="G35">
            <v>0</v>
          </cell>
          <cell r="H35">
            <v>0</v>
          </cell>
        </row>
        <row r="36">
          <cell r="C36" t="str">
            <v>"Крым"358</v>
          </cell>
          <cell r="D36" t="str">
            <v>Центральный</v>
          </cell>
          <cell r="E36" t="str">
            <v>Участок дороги</v>
          </cell>
          <cell r="F36" t="str">
            <v>Орловская область</v>
          </cell>
          <cell r="G36">
            <v>0</v>
          </cell>
          <cell r="H36">
            <v>0</v>
          </cell>
        </row>
        <row r="37">
          <cell r="C37" t="str">
            <v>"Крым"389</v>
          </cell>
          <cell r="D37" t="str">
            <v>Центральный</v>
          </cell>
          <cell r="E37" t="str">
            <v>Участок дороги</v>
          </cell>
          <cell r="F37" t="str">
            <v>Орловская область</v>
          </cell>
          <cell r="G37">
            <v>0</v>
          </cell>
          <cell r="H37">
            <v>0</v>
          </cell>
        </row>
        <row r="38">
          <cell r="C38" t="str">
            <v>"Крым"416</v>
          </cell>
          <cell r="D38" t="str">
            <v>Центральный</v>
          </cell>
          <cell r="E38" t="str">
            <v>Участок дороги</v>
          </cell>
          <cell r="F38" t="str">
            <v>Орловская область</v>
          </cell>
          <cell r="G38">
            <v>0</v>
          </cell>
          <cell r="H38">
            <v>0</v>
          </cell>
        </row>
        <row r="39">
          <cell r="C39" t="str">
            <v>"Крым"443</v>
          </cell>
          <cell r="D39" t="str">
            <v>Центральный</v>
          </cell>
          <cell r="E39" t="str">
            <v>Участок дороги</v>
          </cell>
          <cell r="F39" t="str">
            <v>Курская область</v>
          </cell>
          <cell r="G39">
            <v>0</v>
          </cell>
          <cell r="H39">
            <v>0</v>
          </cell>
        </row>
        <row r="40">
          <cell r="C40" t="str">
            <v>"Крым"458</v>
          </cell>
          <cell r="D40" t="str">
            <v>Центральный</v>
          </cell>
          <cell r="E40" t="str">
            <v>Участок дороги</v>
          </cell>
          <cell r="F40" t="str">
            <v>Курская область</v>
          </cell>
          <cell r="G40">
            <v>0</v>
          </cell>
          <cell r="H40">
            <v>0</v>
          </cell>
        </row>
        <row r="41">
          <cell r="C41" t="str">
            <v>"Крым"490</v>
          </cell>
          <cell r="D41" t="str">
            <v>Центральный</v>
          </cell>
          <cell r="E41" t="str">
            <v>Участок дороги</v>
          </cell>
          <cell r="F41" t="str">
            <v>Курская область</v>
          </cell>
          <cell r="G41">
            <v>0</v>
          </cell>
          <cell r="H41">
            <v>0</v>
          </cell>
        </row>
        <row r="42">
          <cell r="C42" t="str">
            <v>"Крым"502</v>
          </cell>
          <cell r="D42" t="str">
            <v>Центральный</v>
          </cell>
          <cell r="E42" t="str">
            <v>Участок дороги</v>
          </cell>
          <cell r="F42" t="str">
            <v>Курская область</v>
          </cell>
          <cell r="G42">
            <v>0</v>
          </cell>
          <cell r="H42">
            <v>0</v>
          </cell>
        </row>
        <row r="43">
          <cell r="C43" t="str">
            <v>"Крым"518</v>
          </cell>
          <cell r="D43" t="str">
            <v>Центральный</v>
          </cell>
          <cell r="E43" t="str">
            <v>Участок дороги</v>
          </cell>
          <cell r="F43" t="str">
            <v>Курская область</v>
          </cell>
          <cell r="G43">
            <v>0</v>
          </cell>
          <cell r="H43">
            <v>0</v>
          </cell>
        </row>
        <row r="44">
          <cell r="C44" t="str">
            <v>"Крым"545</v>
          </cell>
          <cell r="D44" t="str">
            <v>Центральный</v>
          </cell>
          <cell r="E44" t="str">
            <v>Участок дороги</v>
          </cell>
          <cell r="F44" t="str">
            <v>Курская область</v>
          </cell>
          <cell r="G44">
            <v>0</v>
          </cell>
          <cell r="H44">
            <v>0</v>
          </cell>
        </row>
        <row r="45">
          <cell r="C45" t="str">
            <v>"Крым"565</v>
          </cell>
          <cell r="D45" t="str">
            <v>Центральный</v>
          </cell>
          <cell r="E45" t="str">
            <v>Участок дороги</v>
          </cell>
          <cell r="F45" t="str">
            <v>Белгородская область</v>
          </cell>
          <cell r="G45">
            <v>0</v>
          </cell>
          <cell r="H45">
            <v>0</v>
          </cell>
        </row>
        <row r="46">
          <cell r="C46" t="str">
            <v>"Крым"601</v>
          </cell>
          <cell r="D46" t="str">
            <v>Центральный</v>
          </cell>
          <cell r="E46" t="str">
            <v>Участок дороги</v>
          </cell>
          <cell r="F46" t="str">
            <v>Белгородская область</v>
          </cell>
          <cell r="G46">
            <v>0</v>
          </cell>
          <cell r="H46">
            <v>0</v>
          </cell>
        </row>
        <row r="47">
          <cell r="C47" t="str">
            <v>"Крым"608</v>
          </cell>
          <cell r="D47" t="str">
            <v>Центральный</v>
          </cell>
          <cell r="E47" t="str">
            <v>Участок дороги</v>
          </cell>
          <cell r="F47" t="str">
            <v>Белгородская область</v>
          </cell>
          <cell r="G47">
            <v>0</v>
          </cell>
          <cell r="H47">
            <v>0</v>
          </cell>
        </row>
        <row r="48">
          <cell r="C48" t="str">
            <v>"Крым"622</v>
          </cell>
          <cell r="D48" t="str">
            <v>Центральный</v>
          </cell>
          <cell r="E48" t="str">
            <v>Участок дороги</v>
          </cell>
          <cell r="F48" t="str">
            <v>Белгородская область</v>
          </cell>
          <cell r="G48">
            <v>0</v>
          </cell>
          <cell r="H48">
            <v>0</v>
          </cell>
        </row>
        <row r="49">
          <cell r="C49" t="str">
            <v>"Крым"632</v>
          </cell>
          <cell r="D49" t="str">
            <v>Центральный</v>
          </cell>
          <cell r="E49" t="str">
            <v>Участок дороги</v>
          </cell>
          <cell r="F49" t="str">
            <v>Белгородская область</v>
          </cell>
          <cell r="G49">
            <v>0</v>
          </cell>
          <cell r="H49">
            <v>0</v>
          </cell>
        </row>
        <row r="50">
          <cell r="C50" t="str">
            <v>"Крым"673</v>
          </cell>
          <cell r="D50" t="str">
            <v>Центральный</v>
          </cell>
          <cell r="E50" t="str">
            <v>Участок дороги</v>
          </cell>
          <cell r="F50" t="str">
            <v>Белгородская область</v>
          </cell>
          <cell r="G50">
            <v>0</v>
          </cell>
          <cell r="H50">
            <v>0</v>
          </cell>
        </row>
        <row r="51">
          <cell r="C51" t="str">
            <v>"Крым"689</v>
          </cell>
          <cell r="D51" t="str">
            <v>Центральный</v>
          </cell>
          <cell r="E51" t="str">
            <v>Участок дороги</v>
          </cell>
          <cell r="F51" t="str">
            <v>Белгородская область</v>
          </cell>
          <cell r="G51">
            <v>0</v>
          </cell>
          <cell r="H51">
            <v>0</v>
          </cell>
        </row>
        <row r="52">
          <cell r="C52" t="str">
            <v>"Крым"704</v>
          </cell>
          <cell r="D52" t="str">
            <v>Центральный</v>
          </cell>
          <cell r="E52" t="str">
            <v>Участок дороги</v>
          </cell>
          <cell r="F52" t="str">
            <v>Белгородская область</v>
          </cell>
          <cell r="G52">
            <v>0</v>
          </cell>
          <cell r="H52">
            <v>0</v>
          </cell>
        </row>
        <row r="53">
          <cell r="C53" t="str">
            <v>"Крым"720</v>
          </cell>
          <cell r="D53" t="str">
            <v>Центральный</v>
          </cell>
          <cell r="E53" t="str">
            <v>Участок дороги</v>
          </cell>
          <cell r="F53" t="str">
            <v>Белгородская область</v>
          </cell>
          <cell r="G53">
            <v>0</v>
          </cell>
          <cell r="H53">
            <v>0</v>
          </cell>
        </row>
        <row r="54">
          <cell r="C54" t="str">
            <v>"Крым"729</v>
          </cell>
          <cell r="D54" t="str">
            <v>Центральный</v>
          </cell>
          <cell r="E54" t="str">
            <v>Участок дороги</v>
          </cell>
          <cell r="F54" t="str">
            <v>Белгородская область</v>
          </cell>
          <cell r="G54">
            <v>0</v>
          </cell>
          <cell r="H54">
            <v>0</v>
          </cell>
        </row>
        <row r="55">
          <cell r="C55" t="str">
            <v>"Крым"739</v>
          </cell>
          <cell r="D55" t="str">
            <v>Центральный</v>
          </cell>
          <cell r="E55" t="str">
            <v>Участок дороги</v>
          </cell>
          <cell r="F55" t="str">
            <v>Белгородская область</v>
          </cell>
          <cell r="G55">
            <v>0</v>
          </cell>
          <cell r="H55">
            <v>0</v>
          </cell>
        </row>
        <row r="56">
          <cell r="C56" t="str">
            <v>"Крым"753</v>
          </cell>
          <cell r="D56" t="str">
            <v>Центральный</v>
          </cell>
          <cell r="E56" t="str">
            <v>Участок дороги</v>
          </cell>
          <cell r="F56" t="str">
            <v>Белгородская область</v>
          </cell>
          <cell r="G56">
            <v>0</v>
          </cell>
          <cell r="H56">
            <v>0</v>
          </cell>
        </row>
        <row r="57">
          <cell r="C57" t="str">
            <v>"Крым"779</v>
          </cell>
          <cell r="D57" t="str">
            <v>Центральный</v>
          </cell>
          <cell r="E57" t="str">
            <v>Участок дороги</v>
          </cell>
          <cell r="F57" t="str">
            <v>Белгородская область</v>
          </cell>
          <cell r="G57">
            <v>0</v>
          </cell>
          <cell r="H57">
            <v>0</v>
          </cell>
        </row>
        <row r="58">
          <cell r="C58" t="str">
            <v>"Дон"0</v>
          </cell>
          <cell r="D58" t="str">
            <v>Центральный</v>
          </cell>
          <cell r="E58" t="str">
            <v>Участок дороги</v>
          </cell>
          <cell r="F58" t="str">
            <v>Московская область</v>
          </cell>
          <cell r="G58">
            <v>0</v>
          </cell>
          <cell r="H58">
            <v>0</v>
          </cell>
        </row>
        <row r="59">
          <cell r="C59" t="str">
            <v>"Дон"2</v>
          </cell>
          <cell r="D59" t="str">
            <v>Центральный</v>
          </cell>
          <cell r="E59" t="str">
            <v>Участок дороги</v>
          </cell>
          <cell r="F59" t="str">
            <v>Московская область</v>
          </cell>
          <cell r="G59">
            <v>0</v>
          </cell>
          <cell r="H59">
            <v>0</v>
          </cell>
        </row>
        <row r="60">
          <cell r="C60" t="str">
            <v>"Дон"3</v>
          </cell>
          <cell r="D60" t="str">
            <v>Центральный</v>
          </cell>
          <cell r="E60" t="str">
            <v>Участок дороги</v>
          </cell>
          <cell r="F60" t="str">
            <v>Московская область</v>
          </cell>
          <cell r="G60">
            <v>0</v>
          </cell>
          <cell r="H60">
            <v>0</v>
          </cell>
        </row>
        <row r="61">
          <cell r="C61" t="str">
            <v>"Дон"6</v>
          </cell>
          <cell r="D61" t="str">
            <v>Центральный</v>
          </cell>
          <cell r="E61" t="str">
            <v>Участок дороги</v>
          </cell>
          <cell r="F61" t="str">
            <v>Московская область</v>
          </cell>
          <cell r="G61">
            <v>0</v>
          </cell>
          <cell r="H61">
            <v>0</v>
          </cell>
        </row>
        <row r="62">
          <cell r="C62" t="str">
            <v>"Дон"8</v>
          </cell>
          <cell r="D62" t="str">
            <v>Центральный</v>
          </cell>
          <cell r="E62" t="str">
            <v>Участок дороги</v>
          </cell>
          <cell r="F62" t="str">
            <v>Московская область</v>
          </cell>
          <cell r="G62">
            <v>0</v>
          </cell>
          <cell r="H62">
            <v>0</v>
          </cell>
        </row>
        <row r="63">
          <cell r="C63" t="str">
            <v>"Дон"17</v>
          </cell>
          <cell r="D63" t="str">
            <v>Центральный</v>
          </cell>
          <cell r="E63" t="str">
            <v>Участок дороги</v>
          </cell>
          <cell r="F63" t="str">
            <v>Московская область</v>
          </cell>
          <cell r="G63">
            <v>0</v>
          </cell>
          <cell r="H63">
            <v>0</v>
          </cell>
        </row>
        <row r="64">
          <cell r="C64" t="str">
            <v>"Дон"31</v>
          </cell>
          <cell r="D64" t="str">
            <v>Центральный</v>
          </cell>
          <cell r="E64" t="str">
            <v>Участок дороги</v>
          </cell>
          <cell r="F64" t="str">
            <v>Московская область</v>
          </cell>
          <cell r="G64">
            <v>0</v>
          </cell>
          <cell r="H64">
            <v>0</v>
          </cell>
        </row>
        <row r="65">
          <cell r="C65" t="str">
            <v>"Дон"36</v>
          </cell>
          <cell r="D65" t="str">
            <v>Центральный</v>
          </cell>
          <cell r="E65" t="str">
            <v>Участок дороги</v>
          </cell>
          <cell r="F65" t="str">
            <v>Московская область</v>
          </cell>
          <cell r="G65">
            <v>0</v>
          </cell>
          <cell r="H65">
            <v>0</v>
          </cell>
        </row>
        <row r="66">
          <cell r="C66" t="str">
            <v>"Дон"42</v>
          </cell>
          <cell r="D66" t="str">
            <v>Центральный</v>
          </cell>
          <cell r="E66" t="str">
            <v>Участок дороги</v>
          </cell>
          <cell r="F66" t="str">
            <v>Московская область</v>
          </cell>
          <cell r="G66">
            <v>0</v>
          </cell>
          <cell r="H66">
            <v>0</v>
          </cell>
        </row>
        <row r="67">
          <cell r="C67" t="str">
            <v>"Дон"50</v>
          </cell>
          <cell r="D67" t="str">
            <v>Центральный</v>
          </cell>
          <cell r="E67" t="str">
            <v>Участок дороги</v>
          </cell>
          <cell r="F67" t="str">
            <v>Московская область</v>
          </cell>
          <cell r="G67">
            <v>0</v>
          </cell>
          <cell r="H67">
            <v>0</v>
          </cell>
        </row>
        <row r="68">
          <cell r="C68" t="str">
            <v>"Дон"57</v>
          </cell>
          <cell r="D68" t="str">
            <v>Центральный</v>
          </cell>
          <cell r="E68" t="str">
            <v>Участок дороги</v>
          </cell>
          <cell r="F68" t="str">
            <v>Московская область</v>
          </cell>
          <cell r="G68">
            <v>0</v>
          </cell>
          <cell r="H68">
            <v>0</v>
          </cell>
        </row>
        <row r="69">
          <cell r="C69" t="str">
            <v>"Дон"64</v>
          </cell>
          <cell r="D69" t="str">
            <v>Центральный</v>
          </cell>
          <cell r="E69" t="str">
            <v>Участок дороги</v>
          </cell>
          <cell r="F69" t="str">
            <v>Московская область</v>
          </cell>
          <cell r="G69">
            <v>0</v>
          </cell>
          <cell r="H69">
            <v>0</v>
          </cell>
        </row>
        <row r="70">
          <cell r="C70" t="str">
            <v>"Дон"87</v>
          </cell>
          <cell r="D70" t="str">
            <v>Центральный</v>
          </cell>
          <cell r="E70" t="str">
            <v>Участок дороги</v>
          </cell>
          <cell r="F70" t="str">
            <v>Московская область</v>
          </cell>
          <cell r="G70">
            <v>0</v>
          </cell>
          <cell r="H70">
            <v>0</v>
          </cell>
        </row>
        <row r="71">
          <cell r="C71" t="str">
            <v>"Дон"98</v>
          </cell>
          <cell r="D71" t="str">
            <v>Центральный</v>
          </cell>
          <cell r="E71" t="str">
            <v>Участок дороги</v>
          </cell>
          <cell r="F71" t="str">
            <v>Тульская область</v>
          </cell>
          <cell r="G71">
            <v>0</v>
          </cell>
          <cell r="H71">
            <v>0</v>
          </cell>
        </row>
        <row r="72">
          <cell r="C72" t="str">
            <v>"Дон"113</v>
          </cell>
          <cell r="D72" t="str">
            <v>Центральный</v>
          </cell>
          <cell r="E72" t="str">
            <v>Участок дороги</v>
          </cell>
          <cell r="F72" t="str">
            <v>Тульская область</v>
          </cell>
          <cell r="G72">
            <v>0</v>
          </cell>
          <cell r="H72">
            <v>0</v>
          </cell>
        </row>
        <row r="73">
          <cell r="C73" t="str">
            <v>"Дон"156</v>
          </cell>
          <cell r="D73" t="str">
            <v>Центральный</v>
          </cell>
          <cell r="E73" t="str">
            <v>Участок дороги</v>
          </cell>
          <cell r="F73" t="str">
            <v>Тульская область</v>
          </cell>
          <cell r="G73">
            <v>0</v>
          </cell>
          <cell r="H73">
            <v>0</v>
          </cell>
        </row>
        <row r="74">
          <cell r="C74" t="str">
            <v>"Дон"187</v>
          </cell>
          <cell r="D74" t="str">
            <v>Центральный</v>
          </cell>
          <cell r="E74" t="str">
            <v>Участок дороги</v>
          </cell>
          <cell r="F74" t="str">
            <v>Тульская область</v>
          </cell>
          <cell r="G74">
            <v>0</v>
          </cell>
          <cell r="H74">
            <v>0</v>
          </cell>
        </row>
        <row r="75">
          <cell r="C75" t="str">
            <v>"Дон"195</v>
          </cell>
          <cell r="D75" t="str">
            <v>Центральный</v>
          </cell>
          <cell r="E75" t="str">
            <v>Участок дороги</v>
          </cell>
          <cell r="F75" t="str">
            <v>Тульская область</v>
          </cell>
          <cell r="G75">
            <v>0</v>
          </cell>
          <cell r="H75">
            <v>0</v>
          </cell>
        </row>
        <row r="76">
          <cell r="C76" t="str">
            <v>"Дон"221</v>
          </cell>
          <cell r="D76" t="str">
            <v>Центральный</v>
          </cell>
          <cell r="E76" t="str">
            <v>Участок дороги</v>
          </cell>
          <cell r="F76" t="str">
            <v>Тульская область</v>
          </cell>
          <cell r="G76">
            <v>0</v>
          </cell>
          <cell r="H76">
            <v>0</v>
          </cell>
        </row>
        <row r="77">
          <cell r="C77" t="str">
            <v>"Дон"244</v>
          </cell>
          <cell r="D77" t="str">
            <v>Центральный</v>
          </cell>
          <cell r="E77" t="str">
            <v>Участок дороги</v>
          </cell>
          <cell r="F77" t="str">
            <v>Тульская область</v>
          </cell>
          <cell r="G77">
            <v>0</v>
          </cell>
          <cell r="H77">
            <v>0</v>
          </cell>
        </row>
        <row r="78">
          <cell r="C78" t="str">
            <v>"Дон"270</v>
          </cell>
          <cell r="D78" t="str">
            <v>Центральный</v>
          </cell>
          <cell r="E78" t="str">
            <v>Участок дороги</v>
          </cell>
          <cell r="F78" t="str">
            <v>Тульская область</v>
          </cell>
          <cell r="G78">
            <v>0</v>
          </cell>
          <cell r="H78">
            <v>0</v>
          </cell>
        </row>
        <row r="79">
          <cell r="C79" t="str">
            <v>"Дон"295</v>
          </cell>
          <cell r="D79" t="str">
            <v>Центральный</v>
          </cell>
          <cell r="E79" t="str">
            <v>Участок дороги</v>
          </cell>
          <cell r="F79" t="str">
            <v>Тульская область</v>
          </cell>
          <cell r="G79">
            <v>0</v>
          </cell>
          <cell r="H79">
            <v>0</v>
          </cell>
        </row>
        <row r="80">
          <cell r="C80" t="str">
            <v>"Дон"343</v>
          </cell>
          <cell r="D80" t="str">
            <v>Центральный</v>
          </cell>
          <cell r="E80" t="str">
            <v>Участок дороги</v>
          </cell>
          <cell r="F80" t="str">
            <v>Тульская область</v>
          </cell>
          <cell r="G80">
            <v>0</v>
          </cell>
          <cell r="H80">
            <v>0</v>
          </cell>
        </row>
        <row r="81">
          <cell r="C81" t="str">
            <v>"Дон"366</v>
          </cell>
          <cell r="D81" t="str">
            <v>Центральный</v>
          </cell>
          <cell r="E81" t="str">
            <v>Участок дороги</v>
          </cell>
          <cell r="F81" t="str">
            <v>Липецкая область</v>
          </cell>
          <cell r="G81">
            <v>0</v>
          </cell>
          <cell r="H81">
            <v>0</v>
          </cell>
        </row>
        <row r="82">
          <cell r="C82" t="str">
            <v>"Дон"379</v>
          </cell>
          <cell r="D82" t="str">
            <v>Центральный</v>
          </cell>
          <cell r="E82" t="str">
            <v>Участок дороги</v>
          </cell>
          <cell r="F82" t="str">
            <v>Липецкая область</v>
          </cell>
          <cell r="G82">
            <v>0</v>
          </cell>
          <cell r="H82">
            <v>0</v>
          </cell>
        </row>
        <row r="83">
          <cell r="C83" t="str">
            <v>"Дон"406</v>
          </cell>
          <cell r="D83" t="str">
            <v>Центральный</v>
          </cell>
          <cell r="E83" t="str">
            <v>Участок дороги</v>
          </cell>
          <cell r="F83" t="str">
            <v>Липецкая область</v>
          </cell>
          <cell r="G83">
            <v>0</v>
          </cell>
          <cell r="H83">
            <v>0</v>
          </cell>
        </row>
        <row r="84">
          <cell r="C84" t="str">
            <v>"Дон"431</v>
          </cell>
          <cell r="D84" t="str">
            <v>Центральный</v>
          </cell>
          <cell r="E84" t="str">
            <v>Участок дороги</v>
          </cell>
          <cell r="F84" t="str">
            <v>Воронежская область</v>
          </cell>
          <cell r="G84">
            <v>0</v>
          </cell>
          <cell r="H84">
            <v>0</v>
          </cell>
        </row>
        <row r="85">
          <cell r="C85" t="str">
            <v>"Дон"476</v>
          </cell>
          <cell r="D85" t="str">
            <v>Центральный</v>
          </cell>
          <cell r="E85" t="str">
            <v>Участок дороги</v>
          </cell>
          <cell r="F85" t="str">
            <v>Воронежская область</v>
          </cell>
          <cell r="G85">
            <v>0</v>
          </cell>
          <cell r="H85">
            <v>0</v>
          </cell>
        </row>
        <row r="86">
          <cell r="C86" t="str">
            <v>"Дон"491</v>
          </cell>
          <cell r="D86" t="str">
            <v>Центральный</v>
          </cell>
          <cell r="E86" t="str">
            <v>Участок дороги</v>
          </cell>
          <cell r="F86" t="str">
            <v>Воронежская область</v>
          </cell>
          <cell r="G86">
            <v>0</v>
          </cell>
          <cell r="H86">
            <v>0</v>
          </cell>
        </row>
        <row r="87">
          <cell r="C87" t="str">
            <v>"Дон"515</v>
          </cell>
          <cell r="D87" t="str">
            <v>Центральный</v>
          </cell>
          <cell r="E87" t="str">
            <v>Участок дороги</v>
          </cell>
          <cell r="F87" t="str">
            <v>Воронежская область</v>
          </cell>
          <cell r="G87">
            <v>0</v>
          </cell>
          <cell r="H87">
            <v>0</v>
          </cell>
        </row>
        <row r="88">
          <cell r="C88" t="str">
            <v>"Дон"531</v>
          </cell>
          <cell r="D88" t="str">
            <v>Центральный</v>
          </cell>
          <cell r="E88" t="str">
            <v>Участок дороги</v>
          </cell>
          <cell r="F88" t="str">
            <v>Воронежская область</v>
          </cell>
          <cell r="G88">
            <v>0</v>
          </cell>
          <cell r="H88">
            <v>0</v>
          </cell>
        </row>
        <row r="89">
          <cell r="C89" t="str">
            <v>"Дон"540</v>
          </cell>
          <cell r="D89" t="str">
            <v>Центральный</v>
          </cell>
          <cell r="E89" t="str">
            <v>Участок дороги</v>
          </cell>
          <cell r="F89" t="str">
            <v>Воронежская область</v>
          </cell>
          <cell r="G89">
            <v>0</v>
          </cell>
          <cell r="H89">
            <v>0</v>
          </cell>
        </row>
        <row r="90">
          <cell r="C90" t="str">
            <v>"Дон"592</v>
          </cell>
          <cell r="D90" t="str">
            <v>Центральный</v>
          </cell>
          <cell r="E90" t="str">
            <v>Участок дороги</v>
          </cell>
          <cell r="F90" t="str">
            <v>Воронежская область</v>
          </cell>
          <cell r="G90">
            <v>0</v>
          </cell>
          <cell r="H90">
            <v>0</v>
          </cell>
        </row>
        <row r="91">
          <cell r="C91" t="str">
            <v>"Дон"632</v>
          </cell>
          <cell r="D91" t="str">
            <v>Центральный</v>
          </cell>
          <cell r="E91" t="str">
            <v>Участок дороги</v>
          </cell>
          <cell r="F91" t="str">
            <v>Воронежская область</v>
          </cell>
          <cell r="G91">
            <v>0</v>
          </cell>
          <cell r="H91">
            <v>0</v>
          </cell>
        </row>
        <row r="92">
          <cell r="C92" t="str">
            <v>"Дон"668</v>
          </cell>
          <cell r="D92" t="str">
            <v>Центральный</v>
          </cell>
          <cell r="E92" t="str">
            <v>Участок дороги</v>
          </cell>
          <cell r="F92" t="str">
            <v>Воронежская область</v>
          </cell>
          <cell r="G92">
            <v>0</v>
          </cell>
          <cell r="H92">
            <v>0</v>
          </cell>
        </row>
        <row r="93">
          <cell r="C93" t="str">
            <v>"Дон"710</v>
          </cell>
          <cell r="D93" t="str">
            <v>Центральный</v>
          </cell>
          <cell r="E93" t="str">
            <v>Участок дороги</v>
          </cell>
          <cell r="F93" t="str">
            <v>Воронежская область</v>
          </cell>
          <cell r="G93">
            <v>0</v>
          </cell>
          <cell r="H93">
            <v>0</v>
          </cell>
        </row>
        <row r="94">
          <cell r="C94" t="str">
            <v>"Дон"742</v>
          </cell>
          <cell r="D94" t="str">
            <v>Южный</v>
          </cell>
          <cell r="E94" t="str">
            <v>Участок дороги</v>
          </cell>
          <cell r="F94" t="str">
            <v>Ростовская область</v>
          </cell>
          <cell r="G94">
            <v>0</v>
          </cell>
          <cell r="H94">
            <v>0</v>
          </cell>
        </row>
        <row r="95">
          <cell r="C95" t="str">
            <v>"Дон"805</v>
          </cell>
          <cell r="D95" t="str">
            <v>Южный</v>
          </cell>
          <cell r="E95" t="str">
            <v>Участок дороги</v>
          </cell>
          <cell r="F95" t="str">
            <v>Ростовская область</v>
          </cell>
          <cell r="G95">
            <v>0</v>
          </cell>
          <cell r="H95">
            <v>0</v>
          </cell>
        </row>
        <row r="96">
          <cell r="C96" t="str">
            <v>"Дон"860</v>
          </cell>
          <cell r="D96" t="str">
            <v>Южный</v>
          </cell>
          <cell r="E96" t="str">
            <v>Участок дороги</v>
          </cell>
          <cell r="F96" t="str">
            <v>Ростовская область</v>
          </cell>
          <cell r="G96">
            <v>0</v>
          </cell>
          <cell r="H96">
            <v>0</v>
          </cell>
        </row>
        <row r="97">
          <cell r="C97" t="str">
            <v>"Дон"884</v>
          </cell>
          <cell r="D97" t="str">
            <v>Южный</v>
          </cell>
          <cell r="E97" t="str">
            <v>Участок дороги</v>
          </cell>
          <cell r="F97" t="str">
            <v>Ростовская область</v>
          </cell>
          <cell r="G97">
            <v>0</v>
          </cell>
          <cell r="H97">
            <v>0</v>
          </cell>
        </row>
        <row r="98">
          <cell r="C98" t="str">
            <v>"Дон"936</v>
          </cell>
          <cell r="D98" t="str">
            <v>Южный</v>
          </cell>
          <cell r="E98" t="str">
            <v>Участок дороги</v>
          </cell>
          <cell r="F98" t="str">
            <v>Ростовская область</v>
          </cell>
          <cell r="G98">
            <v>0</v>
          </cell>
          <cell r="H98">
            <v>0</v>
          </cell>
        </row>
        <row r="99">
          <cell r="C99" t="str">
            <v>"Дон"954</v>
          </cell>
          <cell r="D99" t="str">
            <v>Южный</v>
          </cell>
          <cell r="E99" t="str">
            <v>Участок дороги</v>
          </cell>
          <cell r="F99" t="str">
            <v>Ростовская область</v>
          </cell>
          <cell r="G99">
            <v>0</v>
          </cell>
          <cell r="H99">
            <v>0</v>
          </cell>
        </row>
        <row r="100">
          <cell r="C100" t="str">
            <v>"Дон"962</v>
          </cell>
          <cell r="D100" t="str">
            <v>Южный</v>
          </cell>
          <cell r="E100" t="str">
            <v>Участок дороги</v>
          </cell>
          <cell r="F100" t="str">
            <v>Ростовская область</v>
          </cell>
          <cell r="G100">
            <v>0</v>
          </cell>
          <cell r="H100">
            <v>0</v>
          </cell>
        </row>
        <row r="101">
          <cell r="C101" t="str">
            <v>"Дон"984</v>
          </cell>
          <cell r="D101" t="str">
            <v>Южный</v>
          </cell>
          <cell r="E101" t="str">
            <v>Участок дороги</v>
          </cell>
          <cell r="F101" t="str">
            <v>Ростовская область</v>
          </cell>
          <cell r="G101">
            <v>0</v>
          </cell>
          <cell r="H101">
            <v>0</v>
          </cell>
        </row>
        <row r="102">
          <cell r="C102" t="str">
            <v>"Дон"1006</v>
          </cell>
          <cell r="D102" t="str">
            <v>Южный</v>
          </cell>
          <cell r="E102" t="str">
            <v>Участок дороги</v>
          </cell>
          <cell r="F102" t="str">
            <v>Ростовская область</v>
          </cell>
          <cell r="G102">
            <v>0</v>
          </cell>
          <cell r="H102">
            <v>0</v>
          </cell>
        </row>
        <row r="103">
          <cell r="C103" t="str">
            <v>"Дон"1043</v>
          </cell>
          <cell r="D103" t="str">
            <v>Южный</v>
          </cell>
          <cell r="E103" t="str">
            <v>Участок дороги</v>
          </cell>
          <cell r="F103" t="str">
            <v>Ростовская область</v>
          </cell>
          <cell r="G103">
            <v>0</v>
          </cell>
          <cell r="H103">
            <v>0</v>
          </cell>
        </row>
        <row r="104">
          <cell r="C104" t="str">
            <v>"Дон"1066</v>
          </cell>
          <cell r="D104" t="str">
            <v>Южный</v>
          </cell>
          <cell r="E104" t="str">
            <v>Участок дороги</v>
          </cell>
          <cell r="F104" t="str">
            <v>Ростовская область</v>
          </cell>
          <cell r="G104">
            <v>0</v>
          </cell>
          <cell r="H104">
            <v>0</v>
          </cell>
        </row>
        <row r="105">
          <cell r="C105" t="str">
            <v>"Дон"1086</v>
          </cell>
          <cell r="D105" t="str">
            <v>Южный</v>
          </cell>
          <cell r="E105" t="str">
            <v>Участок дороги</v>
          </cell>
          <cell r="F105" t="str">
            <v>Краснодарский край</v>
          </cell>
          <cell r="G105">
            <v>0</v>
          </cell>
          <cell r="H105">
            <v>0</v>
          </cell>
        </row>
        <row r="106">
          <cell r="C106" t="str">
            <v>"Дон"1151</v>
          </cell>
          <cell r="D106" t="str">
            <v>Южный</v>
          </cell>
          <cell r="E106" t="str">
            <v>Участок дороги</v>
          </cell>
          <cell r="F106" t="str">
            <v>Краснодарский край</v>
          </cell>
          <cell r="G106">
            <v>0</v>
          </cell>
          <cell r="H106">
            <v>0</v>
          </cell>
        </row>
        <row r="107">
          <cell r="C107" t="str">
            <v>"Дон"1160</v>
          </cell>
          <cell r="D107" t="str">
            <v>Южный</v>
          </cell>
          <cell r="E107" t="str">
            <v>Участок дороги</v>
          </cell>
          <cell r="F107" t="str">
            <v>Краснодарский край</v>
          </cell>
          <cell r="G107">
            <v>0</v>
          </cell>
          <cell r="H107">
            <v>0</v>
          </cell>
        </row>
        <row r="108">
          <cell r="C108" t="str">
            <v>"Дон"1176</v>
          </cell>
          <cell r="D108" t="str">
            <v>Южный</v>
          </cell>
          <cell r="E108" t="str">
            <v>Участок дороги</v>
          </cell>
          <cell r="F108" t="str">
            <v>Краснодарский край</v>
          </cell>
          <cell r="G108">
            <v>0</v>
          </cell>
          <cell r="H108">
            <v>0</v>
          </cell>
        </row>
        <row r="109">
          <cell r="C109" t="str">
            <v>"Дон"1195</v>
          </cell>
          <cell r="D109" t="str">
            <v>Южный</v>
          </cell>
          <cell r="E109" t="str">
            <v>Участок дороги</v>
          </cell>
          <cell r="F109" t="str">
            <v>Краснодарский край</v>
          </cell>
          <cell r="G109">
            <v>0</v>
          </cell>
          <cell r="H109">
            <v>0</v>
          </cell>
        </row>
        <row r="110">
          <cell r="C110" t="str">
            <v>"Дон"1203</v>
          </cell>
          <cell r="D110" t="str">
            <v>Южный</v>
          </cell>
          <cell r="E110" t="str">
            <v>Участок дороги</v>
          </cell>
          <cell r="F110" t="str">
            <v>Краснодарский край</v>
          </cell>
          <cell r="G110">
            <v>0</v>
          </cell>
          <cell r="H110">
            <v>0</v>
          </cell>
        </row>
        <row r="111">
          <cell r="C111" t="str">
            <v>"Дон"1274</v>
          </cell>
          <cell r="D111" t="str">
            <v>Южный</v>
          </cell>
          <cell r="E111" t="str">
            <v>Участок дороги</v>
          </cell>
          <cell r="F111" t="str">
            <v>Краснодарский край</v>
          </cell>
          <cell r="G111">
            <v>0</v>
          </cell>
          <cell r="H111">
            <v>0</v>
          </cell>
        </row>
        <row r="112">
          <cell r="C112" t="str">
            <v>"Дон"1286</v>
          </cell>
          <cell r="D112" t="str">
            <v>Южный</v>
          </cell>
          <cell r="E112" t="str">
            <v>Участок дороги</v>
          </cell>
          <cell r="F112" t="str">
            <v>Краснодарский край</v>
          </cell>
          <cell r="G112">
            <v>0</v>
          </cell>
          <cell r="H112">
            <v>0</v>
          </cell>
        </row>
        <row r="113">
          <cell r="C113" t="str">
            <v>"Дон"1296</v>
          </cell>
          <cell r="D113" t="str">
            <v>Южный</v>
          </cell>
          <cell r="E113" t="str">
            <v>Участок дороги</v>
          </cell>
          <cell r="F113" t="str">
            <v>Краснодарский край</v>
          </cell>
          <cell r="G113">
            <v>0</v>
          </cell>
          <cell r="H113">
            <v>0</v>
          </cell>
        </row>
        <row r="114">
          <cell r="C114" t="str">
            <v>"Дон"1322</v>
          </cell>
          <cell r="D114" t="str">
            <v>Южный</v>
          </cell>
          <cell r="E114" t="str">
            <v>Участок дороги</v>
          </cell>
          <cell r="F114" t="str">
            <v>Краснодарский край</v>
          </cell>
          <cell r="G114">
            <v>0</v>
          </cell>
          <cell r="H114">
            <v>0</v>
          </cell>
        </row>
        <row r="115">
          <cell r="C115" t="str">
            <v>"Дон"1329</v>
          </cell>
          <cell r="D115" t="str">
            <v>Южный</v>
          </cell>
          <cell r="E115" t="str">
            <v>Участок дороги</v>
          </cell>
          <cell r="F115" t="str">
            <v>Краснодарский край</v>
          </cell>
          <cell r="G115">
            <v>0</v>
          </cell>
          <cell r="H115">
            <v>0</v>
          </cell>
        </row>
        <row r="116">
          <cell r="C116" t="str">
            <v>"Дон"1354</v>
          </cell>
          <cell r="D116" t="str">
            <v>Южный</v>
          </cell>
          <cell r="E116" t="str">
            <v>Участок дороги</v>
          </cell>
          <cell r="F116" t="str">
            <v>Краснодарский край</v>
          </cell>
          <cell r="G116">
            <v>0</v>
          </cell>
          <cell r="H116">
            <v>0</v>
          </cell>
        </row>
        <row r="117">
          <cell r="C117" t="str">
            <v>"Дон"1362</v>
          </cell>
          <cell r="D117" t="str">
            <v>Южный</v>
          </cell>
          <cell r="E117" t="str">
            <v>Участок дороги</v>
          </cell>
          <cell r="F117" t="str">
            <v>Краснодарский край</v>
          </cell>
          <cell r="G117">
            <v>0</v>
          </cell>
          <cell r="H117">
            <v>0</v>
          </cell>
        </row>
        <row r="118">
          <cell r="C118" t="str">
            <v>"Дон"1373</v>
          </cell>
          <cell r="D118" t="str">
            <v>Южный</v>
          </cell>
          <cell r="E118" t="str">
            <v>Участок дороги</v>
          </cell>
          <cell r="F118" t="str">
            <v>Краснодарский край</v>
          </cell>
          <cell r="G118">
            <v>0</v>
          </cell>
          <cell r="H118">
            <v>0</v>
          </cell>
        </row>
        <row r="119">
          <cell r="C119" t="str">
            <v>"Дон"1393</v>
          </cell>
          <cell r="D119" t="str">
            <v>Южный</v>
          </cell>
          <cell r="E119" t="str">
            <v>Участок дороги</v>
          </cell>
          <cell r="F119" t="str">
            <v>Краснодарский край</v>
          </cell>
          <cell r="G119">
            <v>0</v>
          </cell>
          <cell r="H119">
            <v>0</v>
          </cell>
        </row>
        <row r="120">
          <cell r="C120" t="str">
            <v>"Дон"1405</v>
          </cell>
          <cell r="D120" t="str">
            <v>Южный</v>
          </cell>
          <cell r="E120" t="str">
            <v>Участок дороги</v>
          </cell>
          <cell r="F120" t="str">
            <v>Краснодарский край</v>
          </cell>
          <cell r="G120">
            <v>0</v>
          </cell>
          <cell r="H120">
            <v>0</v>
          </cell>
        </row>
        <row r="121">
          <cell r="C121" t="str">
            <v>"Дон"1462</v>
          </cell>
          <cell r="D121" t="str">
            <v>Южный</v>
          </cell>
          <cell r="E121" t="str">
            <v>Участок дороги</v>
          </cell>
          <cell r="F121" t="str">
            <v>Краснодарский край</v>
          </cell>
          <cell r="G121">
            <v>0</v>
          </cell>
          <cell r="H121">
            <v>0</v>
          </cell>
        </row>
        <row r="122">
          <cell r="C122" t="str">
            <v>"Дон"1485</v>
          </cell>
          <cell r="D122" t="str">
            <v>Южный</v>
          </cell>
          <cell r="E122" t="str">
            <v>Участок дороги</v>
          </cell>
          <cell r="F122" t="str">
            <v>Краснодарский край</v>
          </cell>
          <cell r="G122">
            <v>0</v>
          </cell>
          <cell r="H122">
            <v>0</v>
          </cell>
        </row>
        <row r="123">
          <cell r="C123" t="str">
            <v>"Дон"1503</v>
          </cell>
          <cell r="D123" t="str">
            <v>Южный</v>
          </cell>
          <cell r="E123" t="str">
            <v>Участок дороги</v>
          </cell>
          <cell r="F123" t="str">
            <v>Краснодарский край</v>
          </cell>
          <cell r="G123">
            <v>0</v>
          </cell>
          <cell r="H123">
            <v>0</v>
          </cell>
        </row>
        <row r="124">
          <cell r="C124" t="str">
            <v>"Дон"1540</v>
          </cell>
          <cell r="D124" t="str">
            <v>Южный</v>
          </cell>
          <cell r="E124" t="str">
            <v>Участок дороги</v>
          </cell>
          <cell r="F124" t="str">
            <v>Краснодарский край</v>
          </cell>
          <cell r="G124">
            <v>0</v>
          </cell>
          <cell r="H124">
            <v>0</v>
          </cell>
        </row>
        <row r="125">
          <cell r="C125" t="str">
            <v>"Дон"1555</v>
          </cell>
          <cell r="D125" t="str">
            <v>Южный</v>
          </cell>
          <cell r="E125" t="str">
            <v>Участок дороги</v>
          </cell>
          <cell r="F125" t="str">
            <v>Краснодарский край</v>
          </cell>
          <cell r="G125">
            <v>0</v>
          </cell>
          <cell r="H125">
            <v>0</v>
          </cell>
        </row>
        <row r="126">
          <cell r="C126" t="str">
            <v>"Дон"1576</v>
          </cell>
          <cell r="D126" t="str">
            <v>Южный</v>
          </cell>
          <cell r="E126" t="str">
            <v>Участок дороги</v>
          </cell>
          <cell r="F126" t="str">
            <v>Краснодарский край</v>
          </cell>
          <cell r="G126">
            <v>0</v>
          </cell>
          <cell r="H126">
            <v>0</v>
          </cell>
        </row>
        <row r="127">
          <cell r="C127" t="str">
            <v>"Дон"1582</v>
          </cell>
          <cell r="D127" t="str">
            <v>Южный</v>
          </cell>
          <cell r="E127" t="str">
            <v>Участок дороги</v>
          </cell>
          <cell r="F127" t="str">
            <v>Краснодарский край</v>
          </cell>
          <cell r="G127">
            <v>0</v>
          </cell>
          <cell r="H127">
            <v>0</v>
          </cell>
        </row>
        <row r="128">
          <cell r="C128" t="str">
            <v>"Дон"1587</v>
          </cell>
          <cell r="D128" t="str">
            <v>Южный</v>
          </cell>
          <cell r="E128" t="str">
            <v>Участок дороги</v>
          </cell>
          <cell r="F128" t="str">
            <v>Краснодарский край</v>
          </cell>
          <cell r="G128">
            <v>0</v>
          </cell>
          <cell r="H128">
            <v>0</v>
          </cell>
        </row>
        <row r="129">
          <cell r="C129" t="str">
            <v>"Дон"1597</v>
          </cell>
          <cell r="D129" t="str">
            <v>Южный</v>
          </cell>
          <cell r="E129" t="str">
            <v>Участок дороги</v>
          </cell>
          <cell r="F129" t="str">
            <v>Краснодарский край</v>
          </cell>
          <cell r="G129">
            <v>0</v>
          </cell>
          <cell r="H129">
            <v>0</v>
          </cell>
        </row>
        <row r="130">
          <cell r="C130" t="str">
            <v>"Дон"1607</v>
          </cell>
          <cell r="D130" t="str">
            <v>Южный</v>
          </cell>
          <cell r="E130" t="str">
            <v>Участок дороги</v>
          </cell>
          <cell r="F130" t="str">
            <v>Краснодарский край</v>
          </cell>
          <cell r="G130">
            <v>0</v>
          </cell>
          <cell r="H130">
            <v>0</v>
          </cell>
        </row>
        <row r="131">
          <cell r="C131" t="str">
            <v>"Дон"1618</v>
          </cell>
          <cell r="D131" t="str">
            <v>Южный</v>
          </cell>
          <cell r="E131" t="str">
            <v>Участок дороги</v>
          </cell>
          <cell r="F131" t="str">
            <v>Краснодарский край</v>
          </cell>
          <cell r="G131">
            <v>0</v>
          </cell>
          <cell r="H131">
            <v>0</v>
          </cell>
        </row>
        <row r="132">
          <cell r="C132" t="str">
            <v>"Дон"1631</v>
          </cell>
          <cell r="D132" t="str">
            <v>Южный</v>
          </cell>
          <cell r="E132" t="str">
            <v>Участок дороги</v>
          </cell>
          <cell r="F132" t="str">
            <v>Краснодарский край</v>
          </cell>
          <cell r="G132">
            <v>0</v>
          </cell>
          <cell r="H132">
            <v>0</v>
          </cell>
        </row>
        <row r="133">
          <cell r="C133" t="str">
            <v>"Дон" - под. к г. Воронеж0</v>
          </cell>
          <cell r="D133" t="str">
            <v>Центральный</v>
          </cell>
          <cell r="E133" t="str">
            <v>Участок дороги</v>
          </cell>
          <cell r="F133" t="str">
            <v>Воронежская область</v>
          </cell>
          <cell r="G133">
            <v>0</v>
          </cell>
          <cell r="H133">
            <v>0</v>
          </cell>
        </row>
        <row r="134">
          <cell r="C134" t="str">
            <v>"Дон" - под. к г. Воронеж13</v>
          </cell>
          <cell r="D134" t="str">
            <v>Центральный</v>
          </cell>
          <cell r="E134" t="str">
            <v>Участок дороги</v>
          </cell>
          <cell r="F134" t="str">
            <v>Воронежская область</v>
          </cell>
          <cell r="G134">
            <v>0</v>
          </cell>
          <cell r="H134">
            <v>0</v>
          </cell>
        </row>
        <row r="135">
          <cell r="C135" t="str">
            <v>"Дон" -под. к г. Липецк0</v>
          </cell>
          <cell r="D135" t="str">
            <v>Центральный</v>
          </cell>
          <cell r="E135" t="str">
            <v>Участок дороги</v>
          </cell>
          <cell r="F135" t="str">
            <v>Липецкая область</v>
          </cell>
          <cell r="G135">
            <v>0</v>
          </cell>
          <cell r="H135">
            <v>0</v>
          </cell>
        </row>
        <row r="136">
          <cell r="C136" t="str">
            <v>Москва - С.-Петербург0</v>
          </cell>
          <cell r="D136" t="str">
            <v>Центральный</v>
          </cell>
          <cell r="E136" t="str">
            <v>Участок дороги</v>
          </cell>
          <cell r="F136" t="str">
            <v>Московская область</v>
          </cell>
          <cell r="G136">
            <v>0</v>
          </cell>
          <cell r="H136">
            <v>0</v>
          </cell>
        </row>
        <row r="137">
          <cell r="C137" t="str">
            <v>Москва - С.-Петербург9</v>
          </cell>
          <cell r="D137" t="str">
            <v>Центральный</v>
          </cell>
          <cell r="E137" t="str">
            <v>Участок дороги</v>
          </cell>
          <cell r="F137" t="str">
            <v>Московская область</v>
          </cell>
          <cell r="G137">
            <v>0</v>
          </cell>
          <cell r="H137">
            <v>0</v>
          </cell>
        </row>
        <row r="138">
          <cell r="C138" t="str">
            <v>Москва - С.-Петербург22</v>
          </cell>
          <cell r="D138" t="str">
            <v>Центральный</v>
          </cell>
          <cell r="E138" t="str">
            <v>Участок дороги</v>
          </cell>
          <cell r="F138" t="str">
            <v>Московская область</v>
          </cell>
          <cell r="G138">
            <v>0</v>
          </cell>
          <cell r="H138">
            <v>0</v>
          </cell>
        </row>
        <row r="139">
          <cell r="C139" t="str">
            <v>Москва - С.-Петербург43</v>
          </cell>
          <cell r="D139" t="str">
            <v>Центральный</v>
          </cell>
          <cell r="E139" t="str">
            <v>Участок дороги</v>
          </cell>
          <cell r="F139" t="str">
            <v>Московская область</v>
          </cell>
          <cell r="G139">
            <v>0</v>
          </cell>
          <cell r="H139">
            <v>0</v>
          </cell>
        </row>
        <row r="140">
          <cell r="C140" t="str">
            <v>Москва - С.-Петербург78</v>
          </cell>
          <cell r="D140" t="str">
            <v>Центральный</v>
          </cell>
          <cell r="E140" t="str">
            <v>Участок дороги</v>
          </cell>
          <cell r="F140" t="str">
            <v>Московская область</v>
          </cell>
          <cell r="G140">
            <v>0</v>
          </cell>
          <cell r="H140">
            <v>0</v>
          </cell>
        </row>
        <row r="141">
          <cell r="C141" t="str">
            <v>Москва - С.-Петербург86</v>
          </cell>
          <cell r="D141" t="str">
            <v>Центральный</v>
          </cell>
          <cell r="E141" t="str">
            <v>Участок дороги</v>
          </cell>
          <cell r="F141" t="str">
            <v>Московская область</v>
          </cell>
          <cell r="G141">
            <v>0</v>
          </cell>
          <cell r="H141">
            <v>0</v>
          </cell>
        </row>
        <row r="142">
          <cell r="C142" t="str">
            <v>Москва - С.-Петербург109</v>
          </cell>
          <cell r="D142" t="str">
            <v>Центральный</v>
          </cell>
          <cell r="E142" t="str">
            <v>Участок дороги</v>
          </cell>
          <cell r="F142" t="str">
            <v>Тверская область</v>
          </cell>
          <cell r="G142">
            <v>0</v>
          </cell>
          <cell r="H142">
            <v>0</v>
          </cell>
        </row>
        <row r="143">
          <cell r="C143" t="str">
            <v>Москва - С.-Петербург163</v>
          </cell>
          <cell r="D143" t="str">
            <v>Центральный</v>
          </cell>
          <cell r="E143" t="str">
            <v>Участок дороги</v>
          </cell>
          <cell r="F143" t="str">
            <v>Тверская область</v>
          </cell>
          <cell r="G143">
            <v>0</v>
          </cell>
          <cell r="H143">
            <v>0</v>
          </cell>
        </row>
        <row r="144">
          <cell r="C144" t="str">
            <v>Москва - С.-Петербург199</v>
          </cell>
          <cell r="D144" t="str">
            <v>Центральный</v>
          </cell>
          <cell r="E144" t="str">
            <v>Участок дороги</v>
          </cell>
          <cell r="F144" t="str">
            <v>Тверская область</v>
          </cell>
          <cell r="G144">
            <v>0</v>
          </cell>
          <cell r="H144">
            <v>0</v>
          </cell>
        </row>
        <row r="145">
          <cell r="C145" t="str">
            <v>Москва - С.-Петербург243</v>
          </cell>
          <cell r="D145" t="str">
            <v>Центральный</v>
          </cell>
          <cell r="E145" t="str">
            <v>Участок дороги</v>
          </cell>
          <cell r="F145" t="str">
            <v>Тверская область</v>
          </cell>
          <cell r="G145">
            <v>0</v>
          </cell>
          <cell r="H145">
            <v>0</v>
          </cell>
        </row>
        <row r="146">
          <cell r="C146" t="str">
            <v>Москва - С.-Петербург265</v>
          </cell>
          <cell r="D146" t="str">
            <v>Центральный</v>
          </cell>
          <cell r="E146" t="str">
            <v>Участок дороги</v>
          </cell>
          <cell r="F146" t="str">
            <v>Тверская область</v>
          </cell>
          <cell r="G146">
            <v>0</v>
          </cell>
          <cell r="H146">
            <v>0</v>
          </cell>
        </row>
        <row r="147">
          <cell r="C147" t="str">
            <v>Москва - С.-Петербург327</v>
          </cell>
          <cell r="D147" t="str">
            <v>Центральный</v>
          </cell>
          <cell r="E147" t="str">
            <v>Участок дороги</v>
          </cell>
          <cell r="F147" t="str">
            <v>Тверская область</v>
          </cell>
          <cell r="G147">
            <v>0</v>
          </cell>
          <cell r="H147">
            <v>0</v>
          </cell>
        </row>
        <row r="148">
          <cell r="C148" t="str">
            <v>Москва - С.-Петербург372</v>
          </cell>
          <cell r="D148" t="str">
            <v>Центральный</v>
          </cell>
          <cell r="E148" t="str">
            <v>Участок дороги</v>
          </cell>
          <cell r="F148" t="str">
            <v>Новгородская область</v>
          </cell>
          <cell r="G148">
            <v>0</v>
          </cell>
          <cell r="H148">
            <v>0</v>
          </cell>
        </row>
        <row r="149">
          <cell r="C149" t="str">
            <v>Москва - С.-Петербург431</v>
          </cell>
          <cell r="D149" t="str">
            <v>Центральный</v>
          </cell>
          <cell r="E149" t="str">
            <v>Участок дороги</v>
          </cell>
          <cell r="F149" t="str">
            <v>Новгородская область</v>
          </cell>
          <cell r="G149">
            <v>0</v>
          </cell>
          <cell r="H149">
            <v>0</v>
          </cell>
        </row>
        <row r="150">
          <cell r="C150" t="str">
            <v>Москва - С.-Петербург514</v>
          </cell>
          <cell r="D150" t="str">
            <v>Северо-Западный</v>
          </cell>
          <cell r="E150" t="str">
            <v>Участок дороги</v>
          </cell>
          <cell r="F150" t="str">
            <v>Ленинградская область</v>
          </cell>
          <cell r="G150">
            <v>0</v>
          </cell>
          <cell r="H150">
            <v>0</v>
          </cell>
        </row>
        <row r="151">
          <cell r="C151" t="str">
            <v>"Волга"0</v>
          </cell>
          <cell r="D151" t="str">
            <v>Центральный</v>
          </cell>
          <cell r="E151" t="str">
            <v>Участок дороги</v>
          </cell>
          <cell r="F151" t="str">
            <v>Московская область</v>
          </cell>
          <cell r="G151">
            <v>0</v>
          </cell>
          <cell r="H151">
            <v>0</v>
          </cell>
        </row>
        <row r="152">
          <cell r="C152" t="str">
            <v>"Волга"5</v>
          </cell>
          <cell r="D152" t="str">
            <v>Центральный</v>
          </cell>
          <cell r="E152" t="str">
            <v>Участок дороги</v>
          </cell>
          <cell r="F152" t="str">
            <v>Московская область</v>
          </cell>
          <cell r="G152">
            <v>0</v>
          </cell>
          <cell r="H152">
            <v>0</v>
          </cell>
        </row>
        <row r="153">
          <cell r="C153" t="str">
            <v>"Волга"8</v>
          </cell>
          <cell r="D153" t="str">
            <v>Центральный</v>
          </cell>
          <cell r="E153" t="str">
            <v>Участок дороги</v>
          </cell>
          <cell r="F153" t="str">
            <v>Московская область</v>
          </cell>
          <cell r="G153">
            <v>0</v>
          </cell>
          <cell r="H153">
            <v>0</v>
          </cell>
        </row>
        <row r="154">
          <cell r="C154" t="str">
            <v>"Волга"13</v>
          </cell>
          <cell r="D154" t="str">
            <v>Центральный</v>
          </cell>
          <cell r="E154" t="str">
            <v>Участок дороги</v>
          </cell>
          <cell r="F154" t="str">
            <v>Московская область</v>
          </cell>
          <cell r="G154">
            <v>0</v>
          </cell>
          <cell r="H154">
            <v>0</v>
          </cell>
        </row>
        <row r="155">
          <cell r="C155" t="str">
            <v>"Волга"28</v>
          </cell>
          <cell r="D155" t="str">
            <v>Центральный</v>
          </cell>
          <cell r="E155" t="str">
            <v>Участок дороги</v>
          </cell>
          <cell r="F155" t="str">
            <v>Московская область</v>
          </cell>
          <cell r="G155">
            <v>0</v>
          </cell>
          <cell r="H155">
            <v>0</v>
          </cell>
        </row>
        <row r="156">
          <cell r="C156" t="str">
            <v>"Волга"36</v>
          </cell>
          <cell r="D156" t="str">
            <v>Центральный</v>
          </cell>
          <cell r="E156" t="str">
            <v>Участок дороги</v>
          </cell>
          <cell r="F156" t="str">
            <v>Московская область</v>
          </cell>
          <cell r="G156">
            <v>0</v>
          </cell>
          <cell r="H156">
            <v>0</v>
          </cell>
        </row>
        <row r="157">
          <cell r="C157" t="str">
            <v>"Волга"44</v>
          </cell>
          <cell r="D157" t="str">
            <v>Центральный</v>
          </cell>
          <cell r="E157" t="str">
            <v>Участок дороги</v>
          </cell>
          <cell r="F157" t="str">
            <v>Московская область</v>
          </cell>
          <cell r="G157">
            <v>0</v>
          </cell>
          <cell r="H157">
            <v>0</v>
          </cell>
        </row>
        <row r="158">
          <cell r="C158" t="str">
            <v>"Волга"47</v>
          </cell>
          <cell r="D158" t="str">
            <v>Центральный</v>
          </cell>
          <cell r="E158" t="str">
            <v>Участок дороги</v>
          </cell>
          <cell r="F158" t="str">
            <v>Московская область</v>
          </cell>
          <cell r="G158">
            <v>0</v>
          </cell>
          <cell r="H158">
            <v>0</v>
          </cell>
        </row>
        <row r="159">
          <cell r="C159" t="str">
            <v>"Волга"56</v>
          </cell>
          <cell r="D159" t="str">
            <v>Центральный</v>
          </cell>
          <cell r="E159" t="str">
            <v>Участок дороги</v>
          </cell>
          <cell r="F159" t="str">
            <v>Московская область</v>
          </cell>
          <cell r="G159">
            <v>0</v>
          </cell>
          <cell r="H159">
            <v>0</v>
          </cell>
        </row>
        <row r="160">
          <cell r="C160" t="str">
            <v>"Волга"65</v>
          </cell>
          <cell r="D160" t="str">
            <v>Центральный</v>
          </cell>
          <cell r="E160" t="str">
            <v>Участок дороги</v>
          </cell>
          <cell r="F160" t="str">
            <v>Московская область</v>
          </cell>
          <cell r="G160">
            <v>0</v>
          </cell>
          <cell r="H160">
            <v>0</v>
          </cell>
        </row>
        <row r="161">
          <cell r="C161" t="str">
            <v>"Волга"74</v>
          </cell>
          <cell r="D161" t="str">
            <v>Центральный</v>
          </cell>
          <cell r="E161" t="str">
            <v>Участок дороги</v>
          </cell>
          <cell r="F161" t="str">
            <v>Московская область</v>
          </cell>
          <cell r="G161">
            <v>0</v>
          </cell>
          <cell r="H161">
            <v>0</v>
          </cell>
        </row>
        <row r="162">
          <cell r="C162" t="str">
            <v>"Волга"80</v>
          </cell>
          <cell r="D162" t="str">
            <v>Центральный</v>
          </cell>
          <cell r="E162" t="str">
            <v>Участок дороги</v>
          </cell>
          <cell r="F162" t="str">
            <v>Московская область</v>
          </cell>
          <cell r="G162">
            <v>0</v>
          </cell>
          <cell r="H162">
            <v>0</v>
          </cell>
        </row>
        <row r="163">
          <cell r="C163" t="str">
            <v>"Волга"95</v>
          </cell>
          <cell r="D163" t="str">
            <v>Центральный</v>
          </cell>
          <cell r="E163" t="str">
            <v>Участок дороги</v>
          </cell>
          <cell r="F163" t="str">
            <v>Владимирская область</v>
          </cell>
          <cell r="G163">
            <v>0</v>
          </cell>
          <cell r="H163">
            <v>0</v>
          </cell>
        </row>
        <row r="164">
          <cell r="C164" t="str">
            <v>"Волга"113</v>
          </cell>
          <cell r="D164" t="str">
            <v>Центральный</v>
          </cell>
          <cell r="E164" t="str">
            <v>Участок дороги</v>
          </cell>
          <cell r="F164" t="str">
            <v>Владимирская область</v>
          </cell>
          <cell r="G164">
            <v>0</v>
          </cell>
          <cell r="H164">
            <v>0</v>
          </cell>
        </row>
        <row r="165">
          <cell r="C165" t="str">
            <v>"Волга"143</v>
          </cell>
          <cell r="D165" t="str">
            <v>Центральный</v>
          </cell>
          <cell r="E165" t="str">
            <v>Участок дороги</v>
          </cell>
          <cell r="F165" t="str">
            <v>Владимирская область</v>
          </cell>
          <cell r="G165">
            <v>0</v>
          </cell>
          <cell r="H165">
            <v>0</v>
          </cell>
        </row>
        <row r="166">
          <cell r="C166" t="str">
            <v>"Волга"169</v>
          </cell>
          <cell r="D166" t="str">
            <v>Центральный</v>
          </cell>
          <cell r="E166" t="str">
            <v>Участок дороги</v>
          </cell>
          <cell r="F166" t="str">
            <v>Владимирская область</v>
          </cell>
          <cell r="G166">
            <v>0</v>
          </cell>
          <cell r="H166">
            <v>0</v>
          </cell>
        </row>
        <row r="167">
          <cell r="C167" t="str">
            <v>"Волга"174</v>
          </cell>
          <cell r="D167" t="str">
            <v>Центральный</v>
          </cell>
          <cell r="E167" t="str">
            <v>Участок дороги</v>
          </cell>
          <cell r="F167" t="str">
            <v>Владимирская область</v>
          </cell>
          <cell r="G167">
            <v>0</v>
          </cell>
          <cell r="H167">
            <v>0</v>
          </cell>
        </row>
        <row r="168">
          <cell r="C168" t="str">
            <v>"Волга"178</v>
          </cell>
          <cell r="D168" t="str">
            <v>Центральный</v>
          </cell>
          <cell r="E168" t="str">
            <v>Участок дороги</v>
          </cell>
          <cell r="F168" t="str">
            <v>Владимирская область</v>
          </cell>
          <cell r="G168">
            <v>0</v>
          </cell>
          <cell r="H168">
            <v>0</v>
          </cell>
        </row>
        <row r="169">
          <cell r="C169" t="str">
            <v>"Волга"183</v>
          </cell>
          <cell r="D169" t="str">
            <v>Центральный</v>
          </cell>
          <cell r="E169" t="str">
            <v>Участок дороги</v>
          </cell>
          <cell r="F169" t="str">
            <v>Владимирская область</v>
          </cell>
          <cell r="G169">
            <v>0</v>
          </cell>
          <cell r="H169">
            <v>0</v>
          </cell>
        </row>
        <row r="170">
          <cell r="C170" t="str">
            <v>"Волга"241</v>
          </cell>
          <cell r="D170" t="str">
            <v>Центральный</v>
          </cell>
          <cell r="E170" t="str">
            <v>Участок дороги</v>
          </cell>
          <cell r="F170" t="str">
            <v>Владимирская область</v>
          </cell>
          <cell r="G170">
            <v>0</v>
          </cell>
          <cell r="H170">
            <v>0</v>
          </cell>
        </row>
        <row r="171">
          <cell r="C171" t="str">
            <v>"Волга"290</v>
          </cell>
          <cell r="D171" t="str">
            <v>Центральный</v>
          </cell>
          <cell r="E171" t="str">
            <v>Участок дороги</v>
          </cell>
          <cell r="F171" t="str">
            <v>Владимирская область</v>
          </cell>
          <cell r="G171">
            <v>0</v>
          </cell>
          <cell r="H171">
            <v>0</v>
          </cell>
        </row>
        <row r="172">
          <cell r="C172" t="str">
            <v>"Волга"325</v>
          </cell>
          <cell r="D172" t="str">
            <v>Центральный</v>
          </cell>
          <cell r="E172" t="str">
            <v>Участок дороги</v>
          </cell>
          <cell r="F172" t="str">
            <v>Владимирская область</v>
          </cell>
          <cell r="G172">
            <v>0</v>
          </cell>
          <cell r="H172">
            <v>0</v>
          </cell>
        </row>
        <row r="173">
          <cell r="C173" t="str">
            <v>"Волга"360</v>
          </cell>
          <cell r="D173" t="str">
            <v>Центральный</v>
          </cell>
          <cell r="E173" t="str">
            <v>Участок дороги</v>
          </cell>
          <cell r="F173" t="str">
            <v>Нижегородская область</v>
          </cell>
          <cell r="G173">
            <v>0</v>
          </cell>
          <cell r="H173">
            <v>0</v>
          </cell>
        </row>
        <row r="174">
          <cell r="C174" t="str">
            <v>"Волга"382</v>
          </cell>
          <cell r="D174" t="str">
            <v>Центральный</v>
          </cell>
          <cell r="E174" t="str">
            <v>Участок дороги</v>
          </cell>
          <cell r="F174" t="str">
            <v>Нижегородская область</v>
          </cell>
          <cell r="G174">
            <v>0</v>
          </cell>
          <cell r="H174">
            <v>0</v>
          </cell>
        </row>
        <row r="175">
          <cell r="C175" t="str">
            <v>"Волга"393</v>
          </cell>
          <cell r="D175" t="str">
            <v>Центральный</v>
          </cell>
          <cell r="E175" t="str">
            <v>Участок дороги</v>
          </cell>
          <cell r="F175" t="str">
            <v>Нижегородская область</v>
          </cell>
          <cell r="G175">
            <v>0</v>
          </cell>
          <cell r="H175">
            <v>0</v>
          </cell>
        </row>
        <row r="176">
          <cell r="C176" t="str">
            <v>"Волга"401</v>
          </cell>
          <cell r="D176" t="str">
            <v>Центральный</v>
          </cell>
          <cell r="E176" t="str">
            <v>Участок дороги</v>
          </cell>
          <cell r="F176" t="str">
            <v>Нижегородская область</v>
          </cell>
          <cell r="G176">
            <v>0</v>
          </cell>
          <cell r="H176">
            <v>0</v>
          </cell>
        </row>
        <row r="177">
          <cell r="C177" t="str">
            <v>"Волга"413</v>
          </cell>
          <cell r="D177" t="str">
            <v>Центральный</v>
          </cell>
          <cell r="E177" t="str">
            <v>Участок дороги</v>
          </cell>
          <cell r="F177" t="str">
            <v>Нижегородская область</v>
          </cell>
          <cell r="G177">
            <v>0</v>
          </cell>
          <cell r="H177">
            <v>0</v>
          </cell>
        </row>
        <row r="178">
          <cell r="C178" t="str">
            <v>"Волга"425</v>
          </cell>
          <cell r="D178" t="str">
            <v>Центральный</v>
          </cell>
          <cell r="E178" t="str">
            <v>Участок дороги</v>
          </cell>
          <cell r="F178" t="str">
            <v>Нижегородская область</v>
          </cell>
          <cell r="G178">
            <v>0</v>
          </cell>
          <cell r="H178">
            <v>0</v>
          </cell>
        </row>
        <row r="179">
          <cell r="C179" t="str">
            <v>"Волга"462</v>
          </cell>
          <cell r="D179" t="str">
            <v>Центральный</v>
          </cell>
          <cell r="E179" t="str">
            <v>Участок дороги</v>
          </cell>
          <cell r="F179" t="str">
            <v>Нижегородская область</v>
          </cell>
          <cell r="G179">
            <v>0</v>
          </cell>
          <cell r="H179">
            <v>0</v>
          </cell>
        </row>
        <row r="180">
          <cell r="C180" t="str">
            <v>"Волга"500</v>
          </cell>
          <cell r="D180" t="str">
            <v>Центральный</v>
          </cell>
          <cell r="E180" t="str">
            <v>Участок дороги</v>
          </cell>
          <cell r="F180" t="str">
            <v>Нижегородская область</v>
          </cell>
          <cell r="G180">
            <v>0</v>
          </cell>
          <cell r="H180">
            <v>0</v>
          </cell>
        </row>
        <row r="181">
          <cell r="C181" t="str">
            <v>"Волга"526</v>
          </cell>
          <cell r="D181" t="str">
            <v>Центральный</v>
          </cell>
          <cell r="E181" t="str">
            <v>Участок дороги</v>
          </cell>
          <cell r="F181" t="str">
            <v>Нижегородская область</v>
          </cell>
          <cell r="G181">
            <v>0</v>
          </cell>
          <cell r="H181">
            <v>0</v>
          </cell>
        </row>
        <row r="182">
          <cell r="C182" t="str">
            <v>"Волга"552</v>
          </cell>
          <cell r="D182" t="str">
            <v>Центральный</v>
          </cell>
          <cell r="E182" t="str">
            <v>Участок дороги</v>
          </cell>
          <cell r="F182" t="str">
            <v>Нижегородская область</v>
          </cell>
          <cell r="G182">
            <v>0</v>
          </cell>
          <cell r="H182">
            <v>0</v>
          </cell>
        </row>
        <row r="183">
          <cell r="C183" t="str">
            <v>"Волга"575</v>
          </cell>
          <cell r="D183" t="str">
            <v>Центральный</v>
          </cell>
          <cell r="E183" t="str">
            <v>Участок дороги</v>
          </cell>
          <cell r="F183" t="str">
            <v>Нижегородская область</v>
          </cell>
          <cell r="G183">
            <v>0</v>
          </cell>
          <cell r="H183">
            <v>0</v>
          </cell>
        </row>
        <row r="184">
          <cell r="C184" t="str">
            <v>"Волга"610</v>
          </cell>
          <cell r="D184" t="str">
            <v>Приволжский</v>
          </cell>
          <cell r="E184" t="str">
            <v>Участок дороги</v>
          </cell>
          <cell r="F184" t="str">
            <v>Чувашская Республика</v>
          </cell>
          <cell r="G184">
            <v>0</v>
          </cell>
          <cell r="H184">
            <v>0</v>
          </cell>
        </row>
        <row r="185">
          <cell r="C185" t="str">
            <v>"Волга"636</v>
          </cell>
          <cell r="D185" t="str">
            <v>Приволжский</v>
          </cell>
          <cell r="E185" t="str">
            <v>Участок дороги</v>
          </cell>
          <cell r="F185" t="str">
            <v>Чувашская Республика</v>
          </cell>
          <cell r="G185">
            <v>0</v>
          </cell>
          <cell r="H185">
            <v>0</v>
          </cell>
        </row>
        <row r="186">
          <cell r="C186" t="str">
            <v>"Волга"643</v>
          </cell>
          <cell r="D186" t="str">
            <v>Приволжский</v>
          </cell>
          <cell r="E186" t="str">
            <v>Участок дороги</v>
          </cell>
          <cell r="F186" t="str">
            <v>Чувашская Республика</v>
          </cell>
          <cell r="G186">
            <v>0</v>
          </cell>
          <cell r="H186">
            <v>0</v>
          </cell>
        </row>
        <row r="187">
          <cell r="C187" t="str">
            <v>"Волга"664</v>
          </cell>
          <cell r="D187" t="str">
            <v>Приволжский</v>
          </cell>
          <cell r="E187" t="str">
            <v>Участок дороги</v>
          </cell>
          <cell r="F187" t="str">
            <v>Чувашская Республика</v>
          </cell>
          <cell r="G187">
            <v>0</v>
          </cell>
          <cell r="H187">
            <v>0</v>
          </cell>
        </row>
        <row r="188">
          <cell r="C188" t="str">
            <v>"Волга"690</v>
          </cell>
          <cell r="D188" t="str">
            <v>Приволжский</v>
          </cell>
          <cell r="E188" t="str">
            <v>Участок дороги</v>
          </cell>
          <cell r="F188" t="str">
            <v>Чувашская Республика</v>
          </cell>
          <cell r="G188">
            <v>0</v>
          </cell>
          <cell r="H188">
            <v>0</v>
          </cell>
        </row>
        <row r="189">
          <cell r="C189" t="str">
            <v>"Волга"726</v>
          </cell>
          <cell r="D189" t="str">
            <v>Приволжский</v>
          </cell>
          <cell r="E189" t="str">
            <v>Участок дороги</v>
          </cell>
          <cell r="F189" t="str">
            <v>Чувашская Республика</v>
          </cell>
          <cell r="G189">
            <v>0</v>
          </cell>
          <cell r="H189">
            <v>0</v>
          </cell>
        </row>
        <row r="190">
          <cell r="C190" t="str">
            <v>"Волга"748</v>
          </cell>
          <cell r="D190" t="str">
            <v>Приволжский</v>
          </cell>
          <cell r="E190" t="str">
            <v>Участок дороги</v>
          </cell>
          <cell r="F190" t="str">
            <v>Чувашская Республика</v>
          </cell>
          <cell r="G190">
            <v>0</v>
          </cell>
          <cell r="H190">
            <v>0</v>
          </cell>
        </row>
        <row r="191">
          <cell r="C191" t="str">
            <v>"Волга"752</v>
          </cell>
          <cell r="D191" t="str">
            <v>Приволжский</v>
          </cell>
          <cell r="E191" t="str">
            <v>Участок дороги</v>
          </cell>
          <cell r="F191" t="str">
            <v>Чувашская Республика</v>
          </cell>
          <cell r="G191">
            <v>0</v>
          </cell>
          <cell r="H191">
            <v>0</v>
          </cell>
        </row>
        <row r="192">
          <cell r="C192" t="str">
            <v>"Волга"772</v>
          </cell>
          <cell r="D192" t="str">
            <v>Приволжский</v>
          </cell>
          <cell r="E192" t="str">
            <v>Участок дороги</v>
          </cell>
          <cell r="F192" t="str">
            <v>Чувашская Республика</v>
          </cell>
          <cell r="G192">
            <v>0</v>
          </cell>
          <cell r="H192">
            <v>0</v>
          </cell>
        </row>
        <row r="193">
          <cell r="C193" t="str">
            <v>"Волга"784</v>
          </cell>
          <cell r="D193" t="str">
            <v>Приволжский</v>
          </cell>
          <cell r="E193" t="str">
            <v>Участок дороги</v>
          </cell>
          <cell r="F193" t="str">
            <v>Республика Татарстан</v>
          </cell>
          <cell r="G193">
            <v>0</v>
          </cell>
          <cell r="H193">
            <v>0</v>
          </cell>
        </row>
        <row r="194">
          <cell r="C194" t="str">
            <v>"Волга"796</v>
          </cell>
          <cell r="D194" t="str">
            <v>Приволжский</v>
          </cell>
          <cell r="E194" t="str">
            <v>Участок дороги</v>
          </cell>
          <cell r="F194" t="str">
            <v>Республика Татарстан</v>
          </cell>
          <cell r="G194">
            <v>0</v>
          </cell>
          <cell r="H194">
            <v>0</v>
          </cell>
        </row>
        <row r="195">
          <cell r="C195" t="str">
            <v>"Волга"811</v>
          </cell>
          <cell r="D195" t="str">
            <v>Приволжский</v>
          </cell>
          <cell r="E195" t="str">
            <v>Участок дороги</v>
          </cell>
          <cell r="F195" t="str">
            <v>Республика Татарстан</v>
          </cell>
          <cell r="G195">
            <v>0</v>
          </cell>
          <cell r="H195">
            <v>0</v>
          </cell>
        </row>
        <row r="196">
          <cell r="C196" t="str">
            <v>"Волга"956</v>
          </cell>
          <cell r="D196" t="str">
            <v>Приволжский</v>
          </cell>
          <cell r="E196" t="str">
            <v>Участок дороги</v>
          </cell>
          <cell r="F196" t="str">
            <v>Республика Татарстан</v>
          </cell>
          <cell r="G196">
            <v>0</v>
          </cell>
          <cell r="H196">
            <v>0</v>
          </cell>
        </row>
        <row r="197">
          <cell r="C197" t="str">
            <v>"Волга"1001</v>
          </cell>
          <cell r="D197" t="str">
            <v>Приволжский</v>
          </cell>
          <cell r="E197" t="str">
            <v>Участок дороги</v>
          </cell>
          <cell r="F197" t="str">
            <v>Республика Татарстан</v>
          </cell>
          <cell r="G197">
            <v>0</v>
          </cell>
          <cell r="H197">
            <v>0</v>
          </cell>
        </row>
        <row r="198">
          <cell r="C198" t="str">
            <v>"Волга"1021</v>
          </cell>
          <cell r="D198" t="str">
            <v>Приволжский</v>
          </cell>
          <cell r="E198" t="str">
            <v>Участок дороги</v>
          </cell>
          <cell r="F198" t="str">
            <v>Республика Татарстан</v>
          </cell>
          <cell r="G198">
            <v>0</v>
          </cell>
          <cell r="H198">
            <v>0</v>
          </cell>
        </row>
        <row r="199">
          <cell r="C199" t="str">
            <v>"Волга"1075</v>
          </cell>
          <cell r="D199" t="str">
            <v>Приволжский</v>
          </cell>
          <cell r="E199" t="str">
            <v>Участок дороги</v>
          </cell>
          <cell r="F199" t="str">
            <v>Республика Татарстан</v>
          </cell>
          <cell r="G199">
            <v>0</v>
          </cell>
          <cell r="H199">
            <v>0</v>
          </cell>
        </row>
        <row r="200">
          <cell r="C200" t="str">
            <v>"Волга"1133</v>
          </cell>
          <cell r="D200" t="str">
            <v>Приволжский</v>
          </cell>
          <cell r="E200" t="str">
            <v>Участок дороги</v>
          </cell>
          <cell r="F200" t="str">
            <v>Республика Татарстан</v>
          </cell>
          <cell r="G200">
            <v>0</v>
          </cell>
          <cell r="H200">
            <v>0</v>
          </cell>
        </row>
        <row r="201">
          <cell r="C201" t="str">
            <v>"Волга"1155</v>
          </cell>
          <cell r="D201" t="str">
            <v>Приволжский</v>
          </cell>
          <cell r="E201" t="str">
            <v>Участок дороги</v>
          </cell>
          <cell r="F201" t="str">
            <v>Республика Татарстан</v>
          </cell>
          <cell r="G201">
            <v>0</v>
          </cell>
          <cell r="H201">
            <v>0</v>
          </cell>
        </row>
        <row r="202">
          <cell r="C202" t="str">
            <v>"Волга"1192</v>
          </cell>
          <cell r="D202" t="str">
            <v>Приволжский</v>
          </cell>
          <cell r="E202" t="str">
            <v>Участок дороги</v>
          </cell>
          <cell r="F202" t="str">
            <v>Республика Башкортостан</v>
          </cell>
          <cell r="G202">
            <v>0</v>
          </cell>
          <cell r="H202">
            <v>0</v>
          </cell>
        </row>
        <row r="203">
          <cell r="C203" t="str">
            <v>"Волга"1251</v>
          </cell>
          <cell r="D203" t="str">
            <v>Приволжский</v>
          </cell>
          <cell r="E203" t="str">
            <v>Участок дороги</v>
          </cell>
          <cell r="F203" t="str">
            <v>Республика Башкортостан</v>
          </cell>
          <cell r="G203">
            <v>0</v>
          </cell>
          <cell r="H203">
            <v>0</v>
          </cell>
        </row>
        <row r="204">
          <cell r="C204" t="str">
            <v>"Волга"1301</v>
          </cell>
          <cell r="D204" t="str">
            <v>Приволжский</v>
          </cell>
          <cell r="E204" t="str">
            <v>Участок дороги</v>
          </cell>
          <cell r="F204" t="str">
            <v>Республика Башкортостан</v>
          </cell>
          <cell r="G204">
            <v>0</v>
          </cell>
          <cell r="H204">
            <v>0</v>
          </cell>
        </row>
        <row r="205">
          <cell r="C205" t="str">
            <v>"Волга"1307</v>
          </cell>
          <cell r="D205" t="str">
            <v>Приволжский</v>
          </cell>
          <cell r="E205" t="str">
            <v>Участок дороги</v>
          </cell>
          <cell r="F205" t="str">
            <v>Республика Башкортостан</v>
          </cell>
          <cell r="G205">
            <v>0</v>
          </cell>
          <cell r="H205">
            <v>0</v>
          </cell>
        </row>
        <row r="206">
          <cell r="C206" t="str">
            <v>"Волга"1313</v>
          </cell>
          <cell r="D206" t="str">
            <v>Приволжский</v>
          </cell>
          <cell r="E206" t="str">
            <v>Участок дороги</v>
          </cell>
          <cell r="F206" t="str">
            <v>Республика Башкортостан</v>
          </cell>
          <cell r="G206">
            <v>0</v>
          </cell>
          <cell r="H206">
            <v>0</v>
          </cell>
        </row>
        <row r="207">
          <cell r="C207" t="str">
            <v>"Волга"1330</v>
          </cell>
          <cell r="D207" t="str">
            <v>Приволжский</v>
          </cell>
          <cell r="E207" t="str">
            <v>Участок дороги</v>
          </cell>
          <cell r="F207" t="str">
            <v>Республика Башкортостан</v>
          </cell>
          <cell r="G207">
            <v>0</v>
          </cell>
          <cell r="H207">
            <v>0</v>
          </cell>
        </row>
        <row r="208">
          <cell r="C208" t="str">
            <v>"Волга"1355</v>
          </cell>
          <cell r="D208" t="str">
            <v>Приволжский</v>
          </cell>
          <cell r="E208" t="str">
            <v>Участок дороги</v>
          </cell>
          <cell r="F208" t="str">
            <v>Республика Башкортостан</v>
          </cell>
          <cell r="G208">
            <v>0</v>
          </cell>
          <cell r="H208">
            <v>0</v>
          </cell>
        </row>
        <row r="209">
          <cell r="C209" t="str">
            <v>"Волга"1390</v>
          </cell>
          <cell r="D209" t="str">
            <v>Приволжский</v>
          </cell>
          <cell r="E209" t="str">
            <v>Участок дороги</v>
          </cell>
          <cell r="F209" t="str">
            <v>Республика Башкортостан</v>
          </cell>
          <cell r="G209">
            <v>0</v>
          </cell>
          <cell r="H209">
            <v>0</v>
          </cell>
        </row>
        <row r="210">
          <cell r="C210" t="str">
            <v>"Волга" - под. к г. Иваново0</v>
          </cell>
          <cell r="D210" t="str">
            <v>Центральный</v>
          </cell>
          <cell r="E210" t="str">
            <v>Участок дороги</v>
          </cell>
          <cell r="F210" t="str">
            <v>Владимирская область</v>
          </cell>
          <cell r="G210">
            <v>0</v>
          </cell>
          <cell r="H210">
            <v>0</v>
          </cell>
        </row>
        <row r="211">
          <cell r="C211" t="str">
            <v>"Волга" - под. к г. Иваново4</v>
          </cell>
          <cell r="D211" t="str">
            <v>Центральный</v>
          </cell>
          <cell r="E211" t="str">
            <v>Участок дороги</v>
          </cell>
          <cell r="F211" t="str">
            <v>Владимирская область</v>
          </cell>
          <cell r="G211">
            <v>0</v>
          </cell>
          <cell r="H211">
            <v>0</v>
          </cell>
        </row>
        <row r="212">
          <cell r="C212" t="str">
            <v>"Волга" - под. к г. Иваново33</v>
          </cell>
          <cell r="D212" t="str">
            <v>Центральный</v>
          </cell>
          <cell r="E212" t="str">
            <v>Участок дороги</v>
          </cell>
          <cell r="F212" t="str">
            <v>Ивановская область</v>
          </cell>
          <cell r="G212">
            <v>0</v>
          </cell>
          <cell r="H212">
            <v>0</v>
          </cell>
        </row>
        <row r="213">
          <cell r="C213" t="str">
            <v>"Волга" - под. к г. Иваново88</v>
          </cell>
          <cell r="D213" t="str">
            <v>Центральный</v>
          </cell>
          <cell r="E213" t="str">
            <v>Участок дороги</v>
          </cell>
          <cell r="F213" t="str">
            <v>Ивановская область</v>
          </cell>
          <cell r="G213">
            <v>0</v>
          </cell>
          <cell r="H213">
            <v>0</v>
          </cell>
        </row>
        <row r="214">
          <cell r="C214" t="str">
            <v>"Волга" -под. к г. Пермь0</v>
          </cell>
          <cell r="D214" t="str">
            <v>Приволжский</v>
          </cell>
          <cell r="E214" t="str">
            <v>Участок дороги</v>
          </cell>
          <cell r="F214" t="str">
            <v>Удмуртская Республика</v>
          </cell>
          <cell r="G214">
            <v>0</v>
          </cell>
          <cell r="H214">
            <v>0</v>
          </cell>
        </row>
        <row r="215">
          <cell r="C215" t="str">
            <v>"Волга" -под. к г. Пермь25</v>
          </cell>
          <cell r="D215" t="str">
            <v>Приволжский</v>
          </cell>
          <cell r="E215" t="str">
            <v>Участок дороги</v>
          </cell>
          <cell r="F215" t="str">
            <v>Удмуртская Республика</v>
          </cell>
          <cell r="G215">
            <v>0</v>
          </cell>
          <cell r="H215">
            <v>0</v>
          </cell>
        </row>
        <row r="216">
          <cell r="C216" t="str">
            <v>"Волга" -под. к г. Пермь63</v>
          </cell>
          <cell r="D216" t="str">
            <v>Приволжский</v>
          </cell>
          <cell r="E216" t="str">
            <v>Участок дороги</v>
          </cell>
          <cell r="F216" t="str">
            <v>Удмуртская Республика</v>
          </cell>
          <cell r="G216">
            <v>0</v>
          </cell>
          <cell r="H216">
            <v>0</v>
          </cell>
        </row>
        <row r="217">
          <cell r="C217" t="str">
            <v>"Волга" -под. к г. Пермь116</v>
          </cell>
          <cell r="D217" t="str">
            <v>Приволжский</v>
          </cell>
          <cell r="E217" t="str">
            <v>Участок дороги</v>
          </cell>
          <cell r="F217" t="str">
            <v>Удмуртская Республика</v>
          </cell>
          <cell r="G217">
            <v>0</v>
          </cell>
          <cell r="H217">
            <v>0</v>
          </cell>
        </row>
        <row r="218">
          <cell r="C218" t="str">
            <v>"Волга" -под. к г. Пермь149</v>
          </cell>
          <cell r="D218" t="str">
            <v>Приволжский</v>
          </cell>
          <cell r="E218" t="str">
            <v>Участок дороги</v>
          </cell>
          <cell r="F218" t="str">
            <v>Удмуртская Республика</v>
          </cell>
          <cell r="G218">
            <v>0</v>
          </cell>
          <cell r="H218">
            <v>0</v>
          </cell>
        </row>
        <row r="219">
          <cell r="C219" t="str">
            <v>"Волга" -под. к г. Пермь187</v>
          </cell>
          <cell r="D219" t="str">
            <v>Приволжский</v>
          </cell>
          <cell r="E219" t="str">
            <v>Участок дороги</v>
          </cell>
          <cell r="F219" t="str">
            <v>Удмуртская Республика</v>
          </cell>
          <cell r="G219">
            <v>0</v>
          </cell>
          <cell r="H219">
            <v>0</v>
          </cell>
        </row>
        <row r="220">
          <cell r="C220" t="str">
            <v>"Волга" -под. к г. Пермь237</v>
          </cell>
          <cell r="D220" t="str">
            <v>Приволжский</v>
          </cell>
          <cell r="E220" t="str">
            <v>Участок дороги</v>
          </cell>
          <cell r="F220" t="str">
            <v>Пермский край</v>
          </cell>
          <cell r="G220">
            <v>0</v>
          </cell>
          <cell r="H220">
            <v>0</v>
          </cell>
        </row>
        <row r="221">
          <cell r="C221" t="str">
            <v>"Волга" -под. к г. Пермь286</v>
          </cell>
          <cell r="D221" t="str">
            <v>Приволжский</v>
          </cell>
          <cell r="E221" t="str">
            <v>Участок дороги</v>
          </cell>
          <cell r="F221" t="str">
            <v>Пермский край</v>
          </cell>
          <cell r="G221">
            <v>0</v>
          </cell>
          <cell r="H221">
            <v>0</v>
          </cell>
        </row>
        <row r="222">
          <cell r="C222" t="str">
            <v>"Волга" -под. к г. Пермь336</v>
          </cell>
          <cell r="D222" t="str">
            <v>Приволжский</v>
          </cell>
          <cell r="E222" t="str">
            <v>Участок дороги</v>
          </cell>
          <cell r="F222" t="str">
            <v>Пермский край</v>
          </cell>
          <cell r="G222">
            <v>0</v>
          </cell>
          <cell r="H222">
            <v>0</v>
          </cell>
        </row>
        <row r="223">
          <cell r="C223" t="str">
            <v>"Волга" -под. к г. Пермь362</v>
          </cell>
          <cell r="D223" t="str">
            <v>Приволжский</v>
          </cell>
          <cell r="E223" t="str">
            <v>Участок дороги</v>
          </cell>
          <cell r="F223" t="str">
            <v>Пермский край</v>
          </cell>
          <cell r="G223">
            <v>0</v>
          </cell>
          <cell r="H223">
            <v>0</v>
          </cell>
        </row>
        <row r="224">
          <cell r="C224" t="str">
            <v>"Волга" -под. к г. Пермь401</v>
          </cell>
          <cell r="D224" t="str">
            <v>Приволжский</v>
          </cell>
          <cell r="E224" t="str">
            <v>Участок дороги</v>
          </cell>
          <cell r="F224" t="str">
            <v>Пермский край</v>
          </cell>
          <cell r="G224">
            <v>0</v>
          </cell>
          <cell r="H224">
            <v>0</v>
          </cell>
        </row>
        <row r="225">
          <cell r="C225" t="str">
            <v>"Волга" -под. к г. Пермь431</v>
          </cell>
          <cell r="D225" t="str">
            <v>Приволжский</v>
          </cell>
          <cell r="E225" t="str">
            <v>Участок дороги</v>
          </cell>
          <cell r="F225" t="str">
            <v>Пермский край</v>
          </cell>
          <cell r="G225">
            <v>0</v>
          </cell>
          <cell r="H225">
            <v>0</v>
          </cell>
        </row>
        <row r="226">
          <cell r="C226" t="str">
            <v>"Холмогоры"0</v>
          </cell>
          <cell r="D226" t="str">
            <v>Центральный</v>
          </cell>
          <cell r="E226" t="str">
            <v>Участок дороги</v>
          </cell>
          <cell r="F226" t="str">
            <v>Московская область</v>
          </cell>
          <cell r="G226">
            <v>0</v>
          </cell>
          <cell r="H226">
            <v>0</v>
          </cell>
        </row>
        <row r="227">
          <cell r="C227" t="str">
            <v>"Холмогоры"2</v>
          </cell>
          <cell r="D227" t="str">
            <v>Центральный</v>
          </cell>
          <cell r="E227" t="str">
            <v>Участок дороги</v>
          </cell>
          <cell r="F227" t="str">
            <v>Московская область</v>
          </cell>
          <cell r="G227">
            <v>0</v>
          </cell>
          <cell r="H227">
            <v>0</v>
          </cell>
        </row>
        <row r="228">
          <cell r="C228" t="str">
            <v>"Холмогоры"10</v>
          </cell>
          <cell r="D228" t="str">
            <v>Центральный</v>
          </cell>
          <cell r="E228" t="str">
            <v>Участок дороги</v>
          </cell>
          <cell r="F228" t="str">
            <v>Московская область</v>
          </cell>
          <cell r="G228">
            <v>0</v>
          </cell>
          <cell r="H228">
            <v>0</v>
          </cell>
        </row>
        <row r="229">
          <cell r="C229" t="str">
            <v>"Холмогоры"12</v>
          </cell>
          <cell r="D229" t="str">
            <v>Центральный</v>
          </cell>
          <cell r="E229" t="str">
            <v>Участок дороги</v>
          </cell>
          <cell r="F229" t="str">
            <v>Московская область</v>
          </cell>
          <cell r="G229">
            <v>0</v>
          </cell>
          <cell r="H229">
            <v>0</v>
          </cell>
        </row>
        <row r="230">
          <cell r="C230" t="str">
            <v>"Холмогоры"16</v>
          </cell>
          <cell r="D230" t="str">
            <v>Центральный</v>
          </cell>
          <cell r="E230" t="str">
            <v>Участок дороги</v>
          </cell>
          <cell r="F230" t="str">
            <v>Московская область</v>
          </cell>
          <cell r="G230">
            <v>0</v>
          </cell>
          <cell r="H230">
            <v>0</v>
          </cell>
        </row>
        <row r="231">
          <cell r="C231" t="str">
            <v>"Холмогоры"18</v>
          </cell>
          <cell r="D231" t="str">
            <v>Центральный</v>
          </cell>
          <cell r="E231" t="str">
            <v>Участок дороги</v>
          </cell>
          <cell r="F231" t="str">
            <v>Московская область</v>
          </cell>
          <cell r="G231">
            <v>0</v>
          </cell>
          <cell r="H231">
            <v>0</v>
          </cell>
        </row>
        <row r="232">
          <cell r="C232" t="str">
            <v>"Холмогоры"21</v>
          </cell>
          <cell r="D232" t="str">
            <v>Центральный</v>
          </cell>
          <cell r="E232" t="str">
            <v>Участок дороги</v>
          </cell>
          <cell r="F232" t="str">
            <v>Московская область</v>
          </cell>
          <cell r="G232">
            <v>0</v>
          </cell>
          <cell r="H232">
            <v>0</v>
          </cell>
        </row>
        <row r="233">
          <cell r="C233" t="str">
            <v>"Холмогоры"29</v>
          </cell>
          <cell r="D233" t="str">
            <v>Центральный</v>
          </cell>
          <cell r="E233" t="str">
            <v>Участок дороги</v>
          </cell>
          <cell r="F233" t="str">
            <v>Московская область</v>
          </cell>
          <cell r="G233">
            <v>0</v>
          </cell>
          <cell r="H233">
            <v>0</v>
          </cell>
        </row>
        <row r="234">
          <cell r="C234" t="str">
            <v>"Холмогоры"35</v>
          </cell>
          <cell r="D234" t="str">
            <v>Центральный</v>
          </cell>
          <cell r="E234" t="str">
            <v>Участок дороги</v>
          </cell>
          <cell r="F234" t="str">
            <v>Московская область</v>
          </cell>
          <cell r="G234">
            <v>0</v>
          </cell>
          <cell r="H234">
            <v>0</v>
          </cell>
        </row>
        <row r="235">
          <cell r="C235" t="str">
            <v>"Холмогоры"40</v>
          </cell>
          <cell r="D235" t="str">
            <v>Центральный</v>
          </cell>
          <cell r="E235" t="str">
            <v>Участок дороги</v>
          </cell>
          <cell r="F235" t="str">
            <v>Московская область</v>
          </cell>
          <cell r="G235">
            <v>0</v>
          </cell>
          <cell r="H235">
            <v>0</v>
          </cell>
        </row>
        <row r="236">
          <cell r="C236" t="str">
            <v>"Холмогоры"51</v>
          </cell>
          <cell r="D236" t="str">
            <v>Центральный</v>
          </cell>
          <cell r="E236" t="str">
            <v>Участок дороги</v>
          </cell>
          <cell r="F236" t="str">
            <v>Московская область</v>
          </cell>
          <cell r="G236">
            <v>0</v>
          </cell>
          <cell r="H236">
            <v>0</v>
          </cell>
        </row>
        <row r="237">
          <cell r="C237" t="str">
            <v>"Холмогоры"59</v>
          </cell>
          <cell r="D237" t="str">
            <v>Центральный</v>
          </cell>
          <cell r="E237" t="str">
            <v>Участок дороги</v>
          </cell>
          <cell r="F237" t="str">
            <v>Московская область</v>
          </cell>
          <cell r="G237">
            <v>0</v>
          </cell>
          <cell r="H237">
            <v>0</v>
          </cell>
        </row>
        <row r="238">
          <cell r="C238" t="str">
            <v>"Холмогоры"67</v>
          </cell>
          <cell r="D238" t="str">
            <v>Центральный</v>
          </cell>
          <cell r="E238" t="str">
            <v>Участок дороги</v>
          </cell>
          <cell r="F238" t="str">
            <v>Московская область</v>
          </cell>
          <cell r="G238">
            <v>0</v>
          </cell>
          <cell r="H238">
            <v>0</v>
          </cell>
        </row>
        <row r="239">
          <cell r="C239" t="str">
            <v>"Холмогоры"82</v>
          </cell>
          <cell r="D239" t="str">
            <v>Центральный</v>
          </cell>
          <cell r="E239" t="str">
            <v>Участок дороги</v>
          </cell>
          <cell r="F239" t="str">
            <v>Владимирская область</v>
          </cell>
          <cell r="G239">
            <v>0</v>
          </cell>
          <cell r="H239">
            <v>0</v>
          </cell>
        </row>
        <row r="240">
          <cell r="C240" t="str">
            <v>"Холмогоры"125</v>
          </cell>
          <cell r="D240" t="str">
            <v>Центральный</v>
          </cell>
          <cell r="E240" t="str">
            <v>Участок дороги</v>
          </cell>
          <cell r="F240" t="str">
            <v>Ярославская область</v>
          </cell>
          <cell r="G240">
            <v>0</v>
          </cell>
          <cell r="H240">
            <v>0</v>
          </cell>
        </row>
        <row r="241">
          <cell r="C241" t="str">
            <v>"Холмогоры"190</v>
          </cell>
          <cell r="D241" t="str">
            <v>Центральный</v>
          </cell>
          <cell r="E241" t="str">
            <v>Участок дороги</v>
          </cell>
          <cell r="F241" t="str">
            <v>Ярославская область</v>
          </cell>
          <cell r="G241">
            <v>0</v>
          </cell>
          <cell r="H241">
            <v>0</v>
          </cell>
        </row>
        <row r="242">
          <cell r="C242" t="str">
            <v>"Холмогоры"212</v>
          </cell>
          <cell r="D242" t="str">
            <v>Центральный</v>
          </cell>
          <cell r="E242" t="str">
            <v>Участок дороги</v>
          </cell>
          <cell r="F242" t="str">
            <v>Ярославская область</v>
          </cell>
          <cell r="G242">
            <v>0</v>
          </cell>
          <cell r="H242">
            <v>0</v>
          </cell>
        </row>
        <row r="243">
          <cell r="C243" t="str">
            <v>"Холмогоры"238</v>
          </cell>
          <cell r="D243" t="str">
            <v>Центральный</v>
          </cell>
          <cell r="E243" t="str">
            <v>Участок дороги</v>
          </cell>
          <cell r="F243" t="str">
            <v>Ярославская область</v>
          </cell>
          <cell r="G243">
            <v>0</v>
          </cell>
          <cell r="H243">
            <v>0</v>
          </cell>
        </row>
        <row r="244">
          <cell r="C244" t="str">
            <v>"Холмогоры"251</v>
          </cell>
          <cell r="D244" t="str">
            <v>Центральный</v>
          </cell>
          <cell r="E244" t="str">
            <v>Участок дороги</v>
          </cell>
          <cell r="F244" t="str">
            <v>Ярославская область</v>
          </cell>
          <cell r="G244">
            <v>0</v>
          </cell>
          <cell r="H244">
            <v>0</v>
          </cell>
        </row>
        <row r="245">
          <cell r="C245" t="str">
            <v>"Холмогоры"259</v>
          </cell>
          <cell r="D245" t="str">
            <v>Центральный</v>
          </cell>
          <cell r="E245" t="str">
            <v>Участок дороги</v>
          </cell>
          <cell r="F245" t="str">
            <v>Ярославская область</v>
          </cell>
          <cell r="G245">
            <v>0</v>
          </cell>
          <cell r="H245">
            <v>0</v>
          </cell>
        </row>
        <row r="246">
          <cell r="C246" t="str">
            <v>"Холмогоры"274</v>
          </cell>
          <cell r="D246" t="str">
            <v>Центральный</v>
          </cell>
          <cell r="E246" t="str">
            <v>Участок дороги</v>
          </cell>
          <cell r="F246" t="str">
            <v>Ярославская область</v>
          </cell>
          <cell r="G246">
            <v>0</v>
          </cell>
          <cell r="H246">
            <v>0</v>
          </cell>
        </row>
        <row r="247">
          <cell r="C247" t="str">
            <v>"Холмогоры"323</v>
          </cell>
          <cell r="D247" t="str">
            <v>Центральный</v>
          </cell>
          <cell r="E247" t="str">
            <v>Участок дороги</v>
          </cell>
          <cell r="F247" t="str">
            <v>Ярославская область</v>
          </cell>
          <cell r="G247">
            <v>0</v>
          </cell>
          <cell r="H247">
            <v>0</v>
          </cell>
        </row>
        <row r="248">
          <cell r="C248" t="str">
            <v>"Холмогоры"352</v>
          </cell>
          <cell r="D248" t="str">
            <v>Центральный</v>
          </cell>
          <cell r="E248" t="str">
            <v>Участок дороги</v>
          </cell>
          <cell r="F248" t="str">
            <v>Ярославская область</v>
          </cell>
          <cell r="G248">
            <v>0</v>
          </cell>
          <cell r="H248">
            <v>0</v>
          </cell>
        </row>
        <row r="249">
          <cell r="C249" t="str">
            <v>"Холмогоры"389</v>
          </cell>
          <cell r="D249" t="str">
            <v>Центральный</v>
          </cell>
          <cell r="E249" t="str">
            <v>Участок дороги</v>
          </cell>
          <cell r="F249" t="str">
            <v>Вологодская область</v>
          </cell>
          <cell r="G249">
            <v>0</v>
          </cell>
          <cell r="H249">
            <v>0</v>
          </cell>
        </row>
        <row r="250">
          <cell r="C250" t="str">
            <v>"Холмогоры"404</v>
          </cell>
          <cell r="D250" t="str">
            <v>Центральный</v>
          </cell>
          <cell r="E250" t="str">
            <v>Участок дороги</v>
          </cell>
          <cell r="F250" t="str">
            <v>Вологодская область</v>
          </cell>
          <cell r="G250">
            <v>0</v>
          </cell>
          <cell r="H250">
            <v>0</v>
          </cell>
        </row>
        <row r="251">
          <cell r="C251" t="str">
            <v>"Холмогоры"420</v>
          </cell>
          <cell r="D251" t="str">
            <v>Центральный</v>
          </cell>
          <cell r="E251" t="str">
            <v>Участок дороги</v>
          </cell>
          <cell r="F251" t="str">
            <v>Вологодская область</v>
          </cell>
          <cell r="G251">
            <v>0</v>
          </cell>
          <cell r="H251">
            <v>0</v>
          </cell>
        </row>
        <row r="252">
          <cell r="C252" t="str">
            <v>"Холмогоры"449</v>
          </cell>
          <cell r="D252" t="str">
            <v>Центральный</v>
          </cell>
          <cell r="E252" t="str">
            <v>Участок дороги</v>
          </cell>
          <cell r="F252" t="str">
            <v>Вологодская область</v>
          </cell>
          <cell r="G252">
            <v>0</v>
          </cell>
          <cell r="H252">
            <v>0</v>
          </cell>
        </row>
        <row r="253">
          <cell r="C253" t="str">
            <v>"Холмогоры"479</v>
          </cell>
          <cell r="D253" t="str">
            <v>Центральный</v>
          </cell>
          <cell r="E253" t="str">
            <v>Участок дороги</v>
          </cell>
          <cell r="F253" t="str">
            <v>Вологодская область</v>
          </cell>
          <cell r="G253">
            <v>0</v>
          </cell>
          <cell r="H253">
            <v>0</v>
          </cell>
        </row>
        <row r="254">
          <cell r="C254" t="str">
            <v>"Холмогоры"492</v>
          </cell>
          <cell r="D254" t="str">
            <v>Центральный</v>
          </cell>
          <cell r="E254" t="str">
            <v>Участок дороги</v>
          </cell>
          <cell r="F254" t="str">
            <v>Вологодская область</v>
          </cell>
          <cell r="G254">
            <v>0</v>
          </cell>
          <cell r="H254">
            <v>0</v>
          </cell>
        </row>
        <row r="255">
          <cell r="C255" t="str">
            <v>"Холмогоры"522</v>
          </cell>
          <cell r="D255" t="str">
            <v>Центральный</v>
          </cell>
          <cell r="E255" t="str">
            <v>Участок дороги</v>
          </cell>
          <cell r="F255" t="str">
            <v>Вологодская область</v>
          </cell>
          <cell r="G255">
            <v>0</v>
          </cell>
          <cell r="H255">
            <v>0</v>
          </cell>
        </row>
        <row r="256">
          <cell r="C256" t="str">
            <v>"Холмогоры"573</v>
          </cell>
          <cell r="D256" t="str">
            <v>Центральный</v>
          </cell>
          <cell r="E256" t="str">
            <v>Участок дороги</v>
          </cell>
          <cell r="F256" t="str">
            <v>Вологодская область</v>
          </cell>
          <cell r="G256">
            <v>0</v>
          </cell>
          <cell r="H256">
            <v>0</v>
          </cell>
        </row>
        <row r="257">
          <cell r="C257" t="str">
            <v>"Холмогоры"678</v>
          </cell>
          <cell r="D257" t="str">
            <v>Северо-Западный</v>
          </cell>
          <cell r="E257" t="str">
            <v>Участок дороги</v>
          </cell>
          <cell r="F257" t="str">
            <v>Архангельская область</v>
          </cell>
          <cell r="G257">
            <v>0</v>
          </cell>
          <cell r="H257">
            <v>0</v>
          </cell>
        </row>
        <row r="258">
          <cell r="C258" t="str">
            <v>"Холмогоры"737</v>
          </cell>
          <cell r="D258" t="str">
            <v>Северо-Западный</v>
          </cell>
          <cell r="E258" t="str">
            <v>Участок дороги</v>
          </cell>
          <cell r="F258" t="str">
            <v>Архангельская область</v>
          </cell>
          <cell r="G258">
            <v>0</v>
          </cell>
          <cell r="H258">
            <v>0</v>
          </cell>
        </row>
        <row r="259">
          <cell r="C259" t="str">
            <v>"Холмогоры"812</v>
          </cell>
          <cell r="D259" t="str">
            <v>Северо-Западный</v>
          </cell>
          <cell r="E259" t="str">
            <v>Участок дороги</v>
          </cell>
          <cell r="F259" t="str">
            <v>Архангельская область</v>
          </cell>
          <cell r="G259">
            <v>0</v>
          </cell>
          <cell r="H259">
            <v>0</v>
          </cell>
        </row>
        <row r="260">
          <cell r="C260" t="str">
            <v>"Холмогоры"877</v>
          </cell>
          <cell r="D260" t="str">
            <v>Северо-Западный</v>
          </cell>
          <cell r="E260" t="str">
            <v>Участок дороги</v>
          </cell>
          <cell r="F260" t="str">
            <v>Архангельская область</v>
          </cell>
          <cell r="G260">
            <v>0</v>
          </cell>
          <cell r="H260">
            <v>0</v>
          </cell>
        </row>
        <row r="261">
          <cell r="C261" t="str">
            <v>"Холмогоры"980</v>
          </cell>
          <cell r="D261" t="str">
            <v>Северо-Западный</v>
          </cell>
          <cell r="E261" t="str">
            <v>Участок дороги</v>
          </cell>
          <cell r="F261" t="str">
            <v>Архангельская область</v>
          </cell>
          <cell r="G261">
            <v>0</v>
          </cell>
          <cell r="H261">
            <v>0</v>
          </cell>
        </row>
        <row r="262">
          <cell r="C262" t="str">
            <v>"Холмогоры"1118</v>
          </cell>
          <cell r="D262" t="str">
            <v>Северо-Западный</v>
          </cell>
          <cell r="E262" t="str">
            <v>Участок дороги</v>
          </cell>
          <cell r="F262" t="str">
            <v>Архангельская область</v>
          </cell>
          <cell r="G262">
            <v>0</v>
          </cell>
          <cell r="H262">
            <v>0</v>
          </cell>
        </row>
        <row r="263">
          <cell r="C263" t="str">
            <v>"Холмогоры"1171</v>
          </cell>
          <cell r="D263" t="str">
            <v>Северо-Западный</v>
          </cell>
          <cell r="E263" t="str">
            <v>Участок дороги</v>
          </cell>
          <cell r="F263" t="str">
            <v>Архангельская область</v>
          </cell>
          <cell r="G263">
            <v>0</v>
          </cell>
          <cell r="H263">
            <v>0</v>
          </cell>
        </row>
        <row r="264">
          <cell r="C264" t="str">
            <v>"Холмогоры"1226</v>
          </cell>
          <cell r="D264" t="str">
            <v>Северо-Западный</v>
          </cell>
          <cell r="E264" t="str">
            <v>Участок дороги</v>
          </cell>
          <cell r="F264" t="str">
            <v>Архангельская область</v>
          </cell>
          <cell r="G264">
            <v>0</v>
          </cell>
          <cell r="H264">
            <v>0</v>
          </cell>
        </row>
        <row r="265">
          <cell r="C265" t="str">
            <v>"Холмогоры"1251</v>
          </cell>
          <cell r="D265" t="str">
            <v>Северо-Западный</v>
          </cell>
          <cell r="E265" t="str">
            <v>Участок дороги</v>
          </cell>
          <cell r="F265" t="str">
            <v>Архангельская область</v>
          </cell>
          <cell r="G265">
            <v>0</v>
          </cell>
          <cell r="H265">
            <v>0</v>
          </cell>
        </row>
        <row r="266">
          <cell r="C266" t="str">
            <v>"Холмогоры"1286</v>
          </cell>
          <cell r="D266" t="str">
            <v>Северо-Западный</v>
          </cell>
          <cell r="E266" t="str">
            <v>Участок дороги</v>
          </cell>
          <cell r="F266" t="str">
            <v>Архангельская область</v>
          </cell>
          <cell r="G266">
            <v>0</v>
          </cell>
          <cell r="H266">
            <v>0</v>
          </cell>
        </row>
        <row r="267">
          <cell r="C267" t="str">
            <v>"Холмогоры" - под. к г. Кострома0</v>
          </cell>
          <cell r="D267" t="str">
            <v>Центральный</v>
          </cell>
          <cell r="E267" t="str">
            <v>Участок дороги</v>
          </cell>
          <cell r="F267" t="str">
            <v>Костромская область</v>
          </cell>
          <cell r="G267">
            <v>0</v>
          </cell>
          <cell r="H267">
            <v>0</v>
          </cell>
        </row>
        <row r="268">
          <cell r="C268" t="str">
            <v>"Холмогоры" - под. к г. Кострома25</v>
          </cell>
          <cell r="D268" t="str">
            <v>Центральный</v>
          </cell>
          <cell r="E268" t="str">
            <v>Участок дороги</v>
          </cell>
          <cell r="F268" t="str">
            <v>Костромская область</v>
          </cell>
          <cell r="G268">
            <v>0</v>
          </cell>
          <cell r="H268">
            <v>0</v>
          </cell>
        </row>
        <row r="269">
          <cell r="C269" t="str">
            <v>"Холмогоры" - под. к г. Кострома70</v>
          </cell>
          <cell r="D269" t="str">
            <v>Центральный</v>
          </cell>
          <cell r="E269" t="str">
            <v>Участок дороги</v>
          </cell>
          <cell r="F269" t="str">
            <v>Костромская область</v>
          </cell>
          <cell r="G269">
            <v>0</v>
          </cell>
          <cell r="H269">
            <v>0</v>
          </cell>
        </row>
        <row r="270">
          <cell r="C270" t="str">
            <v>"Московское малое кольцо"0</v>
          </cell>
          <cell r="D270" t="str">
            <v>Центральный</v>
          </cell>
          <cell r="E270" t="str">
            <v>Участок дороги</v>
          </cell>
          <cell r="F270" t="str">
            <v>Московская область</v>
          </cell>
          <cell r="G270">
            <v>0</v>
          </cell>
          <cell r="H270">
            <v>0</v>
          </cell>
        </row>
        <row r="271">
          <cell r="C271" t="str">
            <v>"Московское малое кольцо"15</v>
          </cell>
          <cell r="D271" t="str">
            <v>Центральный</v>
          </cell>
          <cell r="E271" t="str">
            <v>Участок дороги</v>
          </cell>
          <cell r="F271" t="str">
            <v>Московская область</v>
          </cell>
          <cell r="G271">
            <v>0</v>
          </cell>
          <cell r="H271">
            <v>0</v>
          </cell>
        </row>
        <row r="272">
          <cell r="C272" t="str">
            <v>"Московское малое кольцо"26</v>
          </cell>
          <cell r="D272" t="str">
            <v>Центральный</v>
          </cell>
          <cell r="E272" t="str">
            <v>Участок дороги</v>
          </cell>
          <cell r="F272" t="str">
            <v>Московская область</v>
          </cell>
          <cell r="G272">
            <v>0</v>
          </cell>
          <cell r="H272">
            <v>0</v>
          </cell>
        </row>
        <row r="273">
          <cell r="C273" t="str">
            <v>"Московское малое кольцо"30</v>
          </cell>
          <cell r="D273" t="str">
            <v>Центральный</v>
          </cell>
          <cell r="E273" t="str">
            <v>Участок дороги</v>
          </cell>
          <cell r="F273" t="str">
            <v>Московская область</v>
          </cell>
          <cell r="G273">
            <v>0</v>
          </cell>
          <cell r="H273">
            <v>0</v>
          </cell>
        </row>
        <row r="274">
          <cell r="C274" t="str">
            <v>"Московское малое кольцо"38</v>
          </cell>
          <cell r="D274" t="str">
            <v>Центральный</v>
          </cell>
          <cell r="E274" t="str">
            <v>Участок дороги</v>
          </cell>
          <cell r="F274" t="str">
            <v>Московская область</v>
          </cell>
          <cell r="G274">
            <v>0</v>
          </cell>
          <cell r="H274">
            <v>0</v>
          </cell>
        </row>
        <row r="275">
          <cell r="C275" t="str">
            <v>"Московское малое кольцо"50</v>
          </cell>
          <cell r="D275" t="str">
            <v>Центральный</v>
          </cell>
          <cell r="E275" t="str">
            <v>Участок дороги</v>
          </cell>
          <cell r="F275" t="str">
            <v>Московская область</v>
          </cell>
          <cell r="G275">
            <v>0</v>
          </cell>
          <cell r="H275">
            <v>0</v>
          </cell>
        </row>
        <row r="276">
          <cell r="C276" t="str">
            <v>"Московское малое кольцо"59</v>
          </cell>
          <cell r="D276" t="str">
            <v>Центральный</v>
          </cell>
          <cell r="E276" t="str">
            <v>Участок дороги</v>
          </cell>
          <cell r="F276" t="str">
            <v>Московская область</v>
          </cell>
          <cell r="G276">
            <v>0</v>
          </cell>
          <cell r="H276">
            <v>0</v>
          </cell>
        </row>
        <row r="277">
          <cell r="C277" t="str">
            <v>"Московское малое кольцо"75</v>
          </cell>
          <cell r="D277" t="str">
            <v>Центральный</v>
          </cell>
          <cell r="E277" t="str">
            <v>Участок дороги</v>
          </cell>
          <cell r="F277" t="str">
            <v>Московская область</v>
          </cell>
          <cell r="G277">
            <v>0</v>
          </cell>
          <cell r="H277">
            <v>0</v>
          </cell>
        </row>
        <row r="278">
          <cell r="C278" t="str">
            <v>"Московское малое кольцо"80</v>
          </cell>
          <cell r="D278" t="str">
            <v>Центральный</v>
          </cell>
          <cell r="E278" t="str">
            <v>Участок дороги</v>
          </cell>
          <cell r="F278" t="str">
            <v>Московская область</v>
          </cell>
          <cell r="G278">
            <v>0</v>
          </cell>
          <cell r="H278">
            <v>0</v>
          </cell>
        </row>
        <row r="279">
          <cell r="C279" t="str">
            <v>"Московское малое кольцо"97</v>
          </cell>
          <cell r="D279" t="str">
            <v>Центральный</v>
          </cell>
          <cell r="E279" t="str">
            <v>Участок дороги</v>
          </cell>
          <cell r="F279" t="str">
            <v>Московская область</v>
          </cell>
          <cell r="G279">
            <v>0</v>
          </cell>
          <cell r="H279">
            <v>0</v>
          </cell>
        </row>
        <row r="280">
          <cell r="C280" t="str">
            <v>"Московское малое кольцо"113</v>
          </cell>
          <cell r="D280" t="str">
            <v>Центральный</v>
          </cell>
          <cell r="E280" t="str">
            <v>Участок дороги</v>
          </cell>
          <cell r="F280" t="str">
            <v>Московская область</v>
          </cell>
          <cell r="G280">
            <v>0</v>
          </cell>
          <cell r="H280">
            <v>0</v>
          </cell>
        </row>
        <row r="281">
          <cell r="C281" t="str">
            <v>"Московское малое кольцо"124</v>
          </cell>
          <cell r="D281" t="str">
            <v>Центральный</v>
          </cell>
          <cell r="E281" t="str">
            <v>Участок дороги</v>
          </cell>
          <cell r="F281" t="str">
            <v>Московская область</v>
          </cell>
          <cell r="G281">
            <v>0</v>
          </cell>
          <cell r="H281">
            <v>0</v>
          </cell>
        </row>
        <row r="282">
          <cell r="C282" t="str">
            <v>"Московское малое кольцо"130</v>
          </cell>
          <cell r="D282" t="str">
            <v>Центральный</v>
          </cell>
          <cell r="E282" t="str">
            <v>Участок дороги</v>
          </cell>
          <cell r="F282" t="str">
            <v>Московская область</v>
          </cell>
          <cell r="G282">
            <v>0</v>
          </cell>
          <cell r="H282">
            <v>0</v>
          </cell>
        </row>
        <row r="283">
          <cell r="C283" t="str">
            <v>"Московское малое кольцо"152</v>
          </cell>
          <cell r="D283" t="str">
            <v>Центральный</v>
          </cell>
          <cell r="E283" t="str">
            <v>Участок дороги</v>
          </cell>
          <cell r="F283" t="str">
            <v>Московская область</v>
          </cell>
          <cell r="G283">
            <v>0</v>
          </cell>
          <cell r="H283">
            <v>0</v>
          </cell>
        </row>
        <row r="284">
          <cell r="C284" t="str">
            <v>"Московское малое кольцо"154</v>
          </cell>
          <cell r="D284" t="str">
            <v>Центральный</v>
          </cell>
          <cell r="E284" t="str">
            <v>Участок дороги</v>
          </cell>
          <cell r="F284" t="str">
            <v>Московская область</v>
          </cell>
          <cell r="G284">
            <v>0</v>
          </cell>
          <cell r="H284">
            <v>0</v>
          </cell>
        </row>
        <row r="285">
          <cell r="C285" t="str">
            <v>"Московское малое кольцо"172</v>
          </cell>
          <cell r="D285" t="str">
            <v>Центральный</v>
          </cell>
          <cell r="E285" t="str">
            <v>Участок дороги</v>
          </cell>
          <cell r="F285" t="str">
            <v>Московская область</v>
          </cell>
          <cell r="G285">
            <v>0</v>
          </cell>
          <cell r="H285">
            <v>0</v>
          </cell>
        </row>
        <row r="286">
          <cell r="C286" t="str">
            <v>"Московское малое кольцо"182</v>
          </cell>
          <cell r="D286" t="str">
            <v>Центральный</v>
          </cell>
          <cell r="E286" t="str">
            <v>Участок дороги</v>
          </cell>
          <cell r="F286" t="str">
            <v>Московская область</v>
          </cell>
          <cell r="G286">
            <v>0</v>
          </cell>
          <cell r="H286">
            <v>0</v>
          </cell>
        </row>
        <row r="287">
          <cell r="C287" t="str">
            <v>"Московское малое кольцо"195</v>
          </cell>
          <cell r="D287" t="str">
            <v>Центральный</v>
          </cell>
          <cell r="E287" t="str">
            <v>Участок дороги</v>
          </cell>
          <cell r="F287" t="str">
            <v>Московская область</v>
          </cell>
          <cell r="G287">
            <v>0</v>
          </cell>
          <cell r="H287">
            <v>0</v>
          </cell>
        </row>
        <row r="288">
          <cell r="C288" t="str">
            <v>"Московское малое кольцо"198</v>
          </cell>
          <cell r="D288" t="str">
            <v>Центральный</v>
          </cell>
          <cell r="E288" t="str">
            <v>Участок дороги</v>
          </cell>
          <cell r="F288" t="str">
            <v>Московская область</v>
          </cell>
          <cell r="G288">
            <v>0</v>
          </cell>
          <cell r="H288">
            <v>0</v>
          </cell>
        </row>
        <row r="289">
          <cell r="C289" t="str">
            <v>"Московское малое кольцо"216</v>
          </cell>
          <cell r="D289" t="str">
            <v>Центральный</v>
          </cell>
          <cell r="E289" t="str">
            <v>Участок дороги</v>
          </cell>
          <cell r="F289" t="str">
            <v>Московская область</v>
          </cell>
          <cell r="G289">
            <v>0</v>
          </cell>
          <cell r="H289">
            <v>0</v>
          </cell>
        </row>
        <row r="290">
          <cell r="C290" t="str">
            <v>"Московское малое кольцо"219</v>
          </cell>
          <cell r="D290" t="str">
            <v>Центральный</v>
          </cell>
          <cell r="E290" t="str">
            <v>Участок дороги</v>
          </cell>
          <cell r="F290" t="str">
            <v>Московская область</v>
          </cell>
          <cell r="G290">
            <v>0</v>
          </cell>
          <cell r="H290">
            <v>0</v>
          </cell>
        </row>
        <row r="291">
          <cell r="C291" t="str">
            <v>"Московское малое кольцо"224</v>
          </cell>
          <cell r="D291" t="str">
            <v>Центральный</v>
          </cell>
          <cell r="E291" t="str">
            <v>Участок дороги</v>
          </cell>
          <cell r="F291" t="str">
            <v>Московская область</v>
          </cell>
          <cell r="G291">
            <v>0</v>
          </cell>
          <cell r="H291">
            <v>0</v>
          </cell>
        </row>
        <row r="292">
          <cell r="C292" t="str">
            <v>"Московское малое кольцо"229</v>
          </cell>
          <cell r="D292" t="str">
            <v>Центральный</v>
          </cell>
          <cell r="E292" t="str">
            <v>Участок дороги</v>
          </cell>
          <cell r="F292" t="str">
            <v>Московская область</v>
          </cell>
          <cell r="G292">
            <v>0</v>
          </cell>
          <cell r="H292">
            <v>0</v>
          </cell>
        </row>
        <row r="293">
          <cell r="C293" t="str">
            <v>"Московское малое кольцо"232</v>
          </cell>
          <cell r="D293" t="str">
            <v>Центральный</v>
          </cell>
          <cell r="E293" t="str">
            <v>Участок дороги</v>
          </cell>
          <cell r="F293" t="str">
            <v>Московская область</v>
          </cell>
          <cell r="G293">
            <v>0</v>
          </cell>
          <cell r="H293">
            <v>0</v>
          </cell>
        </row>
        <row r="294">
          <cell r="C294" t="str">
            <v>"Московское малое кольцо"237</v>
          </cell>
          <cell r="D294" t="str">
            <v>Центральный</v>
          </cell>
          <cell r="E294" t="str">
            <v>Участок дороги</v>
          </cell>
          <cell r="F294" t="str">
            <v>Московская область</v>
          </cell>
          <cell r="G294">
            <v>0</v>
          </cell>
          <cell r="H294">
            <v>0</v>
          </cell>
        </row>
        <row r="295">
          <cell r="C295" t="str">
            <v>"Московское малое кольцо"254</v>
          </cell>
          <cell r="D295" t="str">
            <v>Центральный</v>
          </cell>
          <cell r="E295" t="str">
            <v>Участок дороги</v>
          </cell>
          <cell r="F295" t="str">
            <v>Московская область</v>
          </cell>
          <cell r="G295">
            <v>0</v>
          </cell>
          <cell r="H295">
            <v>0</v>
          </cell>
        </row>
        <row r="296">
          <cell r="C296" t="str">
            <v>"Московское малое кольцо"269</v>
          </cell>
          <cell r="D296" t="str">
            <v>Центральный</v>
          </cell>
          <cell r="E296" t="str">
            <v>Участок дороги</v>
          </cell>
          <cell r="F296" t="str">
            <v>Московская область</v>
          </cell>
          <cell r="G296">
            <v>0</v>
          </cell>
          <cell r="H296">
            <v>0</v>
          </cell>
        </row>
        <row r="297">
          <cell r="C297" t="str">
            <v>"Московское малое кольцо"274</v>
          </cell>
          <cell r="D297" t="str">
            <v>Центральный</v>
          </cell>
          <cell r="E297" t="str">
            <v>Участок дороги</v>
          </cell>
          <cell r="F297" t="str">
            <v>Московская область</v>
          </cell>
          <cell r="G297">
            <v>0</v>
          </cell>
          <cell r="H297">
            <v>0</v>
          </cell>
        </row>
        <row r="298">
          <cell r="C298" t="str">
            <v>"Московское малое кольцо"293</v>
          </cell>
          <cell r="D298" t="str">
            <v>Центральный</v>
          </cell>
          <cell r="E298" t="str">
            <v>Участок дороги</v>
          </cell>
          <cell r="F298" t="str">
            <v>Московская область</v>
          </cell>
          <cell r="G298">
            <v>0</v>
          </cell>
          <cell r="H298">
            <v>0</v>
          </cell>
        </row>
        <row r="299">
          <cell r="C299" t="str">
            <v>"Московское малое кольцо"301</v>
          </cell>
          <cell r="D299" t="str">
            <v>Центральный</v>
          </cell>
          <cell r="E299" t="str">
            <v>Участок дороги</v>
          </cell>
          <cell r="F299" t="str">
            <v>Московская область</v>
          </cell>
          <cell r="G299">
            <v>0</v>
          </cell>
          <cell r="H299">
            <v>0</v>
          </cell>
        </row>
        <row r="300">
          <cell r="C300" t="str">
            <v>"Московское малое кольцо"315</v>
          </cell>
          <cell r="D300" t="str">
            <v>Центральный</v>
          </cell>
          <cell r="E300" t="str">
            <v>Участок дороги</v>
          </cell>
          <cell r="F300" t="str">
            <v>Московская область</v>
          </cell>
          <cell r="G300">
            <v>0</v>
          </cell>
          <cell r="H300">
            <v>0</v>
          </cell>
        </row>
        <row r="301">
          <cell r="C301" t="str">
            <v>"Московское малое кольцо"326</v>
          </cell>
          <cell r="D301" t="str">
            <v>Центральный</v>
          </cell>
          <cell r="E301" t="str">
            <v>Участок дороги</v>
          </cell>
          <cell r="F301" t="str">
            <v>Московская область</v>
          </cell>
          <cell r="G301">
            <v>0</v>
          </cell>
          <cell r="H301">
            <v>0</v>
          </cell>
        </row>
        <row r="302">
          <cell r="C302" t="str">
            <v>"Московское малое кольцо"329</v>
          </cell>
          <cell r="D302" t="str">
            <v>Центральный</v>
          </cell>
          <cell r="E302" t="str">
            <v>Участок дороги</v>
          </cell>
          <cell r="F302" t="str">
            <v>Московская область</v>
          </cell>
          <cell r="G302">
            <v>0</v>
          </cell>
          <cell r="H302">
            <v>0</v>
          </cell>
        </row>
        <row r="303">
          <cell r="C303" t="str">
            <v>"Московское малое кольцо"334</v>
          </cell>
          <cell r="D303" t="str">
            <v>Центральный</v>
          </cell>
          <cell r="E303" t="str">
            <v>Участок дороги</v>
          </cell>
          <cell r="F303" t="str">
            <v>Московская область</v>
          </cell>
          <cell r="G303">
            <v>0</v>
          </cell>
          <cell r="H303">
            <v>0</v>
          </cell>
        </row>
        <row r="304">
          <cell r="C304" t="str">
            <v>"Московское малое кольцо"336</v>
          </cell>
          <cell r="D304" t="str">
            <v>Центральный</v>
          </cell>
          <cell r="E304" t="str">
            <v>Участок дороги</v>
          </cell>
          <cell r="F304" t="str">
            <v>Московская область</v>
          </cell>
          <cell r="G304">
            <v>0</v>
          </cell>
          <cell r="H304">
            <v>0</v>
          </cell>
        </row>
        <row r="305">
          <cell r="C305" t="str">
            <v>"Украина"0</v>
          </cell>
          <cell r="D305" t="str">
            <v>Центральный</v>
          </cell>
          <cell r="E305" t="str">
            <v>Участок дороги</v>
          </cell>
          <cell r="F305" t="str">
            <v>Московская область</v>
          </cell>
          <cell r="G305">
            <v>0</v>
          </cell>
          <cell r="H305">
            <v>0</v>
          </cell>
        </row>
        <row r="306">
          <cell r="C306" t="str">
            <v>"Украина"12</v>
          </cell>
          <cell r="D306" t="str">
            <v>Центральный</v>
          </cell>
          <cell r="E306" t="str">
            <v>Участок дороги</v>
          </cell>
          <cell r="F306" t="str">
            <v>Московская область</v>
          </cell>
          <cell r="G306">
            <v>0</v>
          </cell>
          <cell r="H306">
            <v>0</v>
          </cell>
        </row>
        <row r="307">
          <cell r="C307" t="str">
            <v>"Украина"20</v>
          </cell>
          <cell r="D307" t="str">
            <v>Центральный</v>
          </cell>
          <cell r="E307" t="str">
            <v>Участок дороги</v>
          </cell>
          <cell r="F307" t="str">
            <v>Московская область</v>
          </cell>
          <cell r="G307">
            <v>0</v>
          </cell>
          <cell r="H307">
            <v>0</v>
          </cell>
        </row>
        <row r="308">
          <cell r="C308" t="str">
            <v>"Украина"28</v>
          </cell>
          <cell r="D308" t="str">
            <v>Центральный</v>
          </cell>
          <cell r="E308" t="str">
            <v>Участок дороги</v>
          </cell>
          <cell r="F308" t="str">
            <v>Московская область</v>
          </cell>
          <cell r="G308">
            <v>0</v>
          </cell>
          <cell r="H308">
            <v>0</v>
          </cell>
        </row>
        <row r="309">
          <cell r="C309" t="str">
            <v>"Украина"36</v>
          </cell>
          <cell r="D309" t="str">
            <v>Центральный</v>
          </cell>
          <cell r="E309" t="str">
            <v>Участок дороги</v>
          </cell>
          <cell r="F309" t="str">
            <v>Московская область</v>
          </cell>
          <cell r="G309">
            <v>0</v>
          </cell>
          <cell r="H309">
            <v>0</v>
          </cell>
        </row>
        <row r="310">
          <cell r="C310" t="str">
            <v>"Украина"41</v>
          </cell>
          <cell r="D310" t="str">
            <v>Центральный</v>
          </cell>
          <cell r="E310" t="str">
            <v>Участок дороги</v>
          </cell>
          <cell r="F310" t="str">
            <v>Московская область</v>
          </cell>
          <cell r="G310">
            <v>0</v>
          </cell>
          <cell r="H310">
            <v>0</v>
          </cell>
        </row>
        <row r="311">
          <cell r="C311" t="str">
            <v>"Украина"47</v>
          </cell>
          <cell r="D311" t="str">
            <v>Центральный</v>
          </cell>
          <cell r="E311" t="str">
            <v>Участок дороги</v>
          </cell>
          <cell r="F311" t="str">
            <v>Московская область</v>
          </cell>
          <cell r="G311">
            <v>0</v>
          </cell>
          <cell r="H311">
            <v>0</v>
          </cell>
        </row>
        <row r="312">
          <cell r="C312" t="str">
            <v>"Украина"56</v>
          </cell>
          <cell r="D312" t="str">
            <v>Центральный</v>
          </cell>
          <cell r="E312" t="str">
            <v>Участок дороги</v>
          </cell>
          <cell r="F312" t="str">
            <v>Московская область</v>
          </cell>
          <cell r="G312">
            <v>0</v>
          </cell>
          <cell r="H312">
            <v>0</v>
          </cell>
        </row>
        <row r="313">
          <cell r="C313" t="str">
            <v>"Украина"81</v>
          </cell>
          <cell r="D313" t="str">
            <v>Центральный</v>
          </cell>
          <cell r="E313" t="str">
            <v>Участок дороги</v>
          </cell>
          <cell r="F313" t="str">
            <v>Калужская область</v>
          </cell>
          <cell r="G313">
            <v>0</v>
          </cell>
          <cell r="H313">
            <v>0</v>
          </cell>
        </row>
        <row r="314">
          <cell r="C314" t="str">
            <v>"Украина"92</v>
          </cell>
          <cell r="D314" t="str">
            <v>Центральный</v>
          </cell>
          <cell r="E314" t="str">
            <v>Участок дороги</v>
          </cell>
          <cell r="F314" t="str">
            <v>Калужская область</v>
          </cell>
          <cell r="G314">
            <v>0</v>
          </cell>
          <cell r="H314">
            <v>0</v>
          </cell>
        </row>
        <row r="315">
          <cell r="C315" t="str">
            <v>"Украина"114</v>
          </cell>
          <cell r="D315" t="str">
            <v>Центральный</v>
          </cell>
          <cell r="E315" t="str">
            <v>Участок дороги</v>
          </cell>
          <cell r="F315" t="str">
            <v>Калужская область</v>
          </cell>
          <cell r="G315">
            <v>0</v>
          </cell>
          <cell r="H315">
            <v>0</v>
          </cell>
        </row>
        <row r="316">
          <cell r="C316" t="str">
            <v>"Украина"158</v>
          </cell>
          <cell r="D316" t="str">
            <v>Центральный</v>
          </cell>
          <cell r="E316" t="str">
            <v>Участок дороги</v>
          </cell>
          <cell r="F316" t="str">
            <v>Калужская область</v>
          </cell>
          <cell r="G316">
            <v>0</v>
          </cell>
          <cell r="H316">
            <v>0</v>
          </cell>
        </row>
        <row r="317">
          <cell r="C317" t="str">
            <v>"Украина"168</v>
          </cell>
          <cell r="D317" t="str">
            <v>Центральный</v>
          </cell>
          <cell r="E317" t="str">
            <v>Участок дороги</v>
          </cell>
          <cell r="F317" t="str">
            <v>Калужская область</v>
          </cell>
          <cell r="G317">
            <v>0</v>
          </cell>
          <cell r="H317">
            <v>0</v>
          </cell>
        </row>
        <row r="318">
          <cell r="C318" t="str">
            <v>"Украина"190</v>
          </cell>
          <cell r="D318" t="str">
            <v>Центральный</v>
          </cell>
          <cell r="E318" t="str">
            <v>Участок дороги</v>
          </cell>
          <cell r="F318" t="str">
            <v>Калужская область</v>
          </cell>
          <cell r="G318">
            <v>0</v>
          </cell>
          <cell r="H318">
            <v>0</v>
          </cell>
        </row>
        <row r="319">
          <cell r="C319" t="str">
            <v>"Украина"235</v>
          </cell>
          <cell r="D319" t="str">
            <v>Центральный</v>
          </cell>
          <cell r="E319" t="str">
            <v>Участок дороги</v>
          </cell>
          <cell r="F319" t="str">
            <v>Калужская область</v>
          </cell>
          <cell r="G319">
            <v>0</v>
          </cell>
          <cell r="H319">
            <v>0</v>
          </cell>
        </row>
        <row r="320">
          <cell r="C320" t="str">
            <v>"Украина"260</v>
          </cell>
          <cell r="D320" t="str">
            <v>Центральный</v>
          </cell>
          <cell r="E320" t="str">
            <v>Участок дороги</v>
          </cell>
          <cell r="F320" t="str">
            <v>Калужская область</v>
          </cell>
          <cell r="G320">
            <v>0</v>
          </cell>
          <cell r="H320">
            <v>0</v>
          </cell>
        </row>
        <row r="321">
          <cell r="C321" t="str">
            <v>"Украина"292</v>
          </cell>
          <cell r="D321" t="str">
            <v>Центральный</v>
          </cell>
          <cell r="E321" t="str">
            <v>Участок дороги</v>
          </cell>
          <cell r="F321" t="str">
            <v>Калужская область</v>
          </cell>
          <cell r="G321">
            <v>0</v>
          </cell>
          <cell r="H321">
            <v>0</v>
          </cell>
        </row>
        <row r="322">
          <cell r="C322" t="str">
            <v>"Украина"314</v>
          </cell>
          <cell r="D322" t="str">
            <v>Центральный</v>
          </cell>
          <cell r="E322" t="str">
            <v>Участок дороги</v>
          </cell>
          <cell r="F322" t="str">
            <v>Калужская область</v>
          </cell>
          <cell r="G322">
            <v>0</v>
          </cell>
          <cell r="H322">
            <v>0</v>
          </cell>
        </row>
        <row r="323">
          <cell r="C323" t="str">
            <v>"Украина"357</v>
          </cell>
          <cell r="D323" t="str">
            <v>Центральный</v>
          </cell>
          <cell r="E323" t="str">
            <v>Участок дороги</v>
          </cell>
          <cell r="F323" t="str">
            <v>Брянская область</v>
          </cell>
          <cell r="G323">
            <v>0</v>
          </cell>
          <cell r="H323">
            <v>0</v>
          </cell>
        </row>
        <row r="324">
          <cell r="C324" t="str">
            <v>"Украина"398</v>
          </cell>
          <cell r="D324" t="str">
            <v>Центральный</v>
          </cell>
          <cell r="E324" t="str">
            <v>Участок дороги</v>
          </cell>
          <cell r="F324" t="str">
            <v>Брянская область</v>
          </cell>
          <cell r="G324">
            <v>0</v>
          </cell>
          <cell r="H324">
            <v>0</v>
          </cell>
        </row>
        <row r="325">
          <cell r="C325" t="str">
            <v>"Украина"431</v>
          </cell>
          <cell r="D325" t="str">
            <v>Центральный</v>
          </cell>
          <cell r="E325" t="str">
            <v>Участок дороги</v>
          </cell>
          <cell r="F325" t="str">
            <v>Брянская область</v>
          </cell>
          <cell r="G325">
            <v>0</v>
          </cell>
          <cell r="H325">
            <v>0</v>
          </cell>
        </row>
        <row r="326">
          <cell r="C326" t="str">
            <v>"Украина"453</v>
          </cell>
          <cell r="D326" t="str">
            <v>Центральный</v>
          </cell>
          <cell r="E326" t="str">
            <v>Участок дороги</v>
          </cell>
          <cell r="F326" t="str">
            <v>Брянская область</v>
          </cell>
          <cell r="G326">
            <v>0</v>
          </cell>
          <cell r="H326">
            <v>0</v>
          </cell>
        </row>
        <row r="327">
          <cell r="C327" t="str">
            <v>"Украина"481</v>
          </cell>
          <cell r="D327" t="str">
            <v>Центральный</v>
          </cell>
          <cell r="E327" t="str">
            <v>Участок дороги</v>
          </cell>
          <cell r="F327" t="str">
            <v>Курская область</v>
          </cell>
          <cell r="G327">
            <v>0</v>
          </cell>
          <cell r="H327">
            <v>0</v>
          </cell>
        </row>
        <row r="328">
          <cell r="C328" t="str">
            <v>Дмитровское шоссе0</v>
          </cell>
          <cell r="D328" t="str">
            <v>Центральный</v>
          </cell>
          <cell r="E328" t="str">
            <v>Участок дороги</v>
          </cell>
          <cell r="F328" t="str">
            <v>Московская область</v>
          </cell>
          <cell r="G328">
            <v>0</v>
          </cell>
          <cell r="H328">
            <v>0</v>
          </cell>
        </row>
        <row r="329">
          <cell r="C329" t="str">
            <v>Дмитровское шоссе9</v>
          </cell>
          <cell r="D329" t="str">
            <v>Центральный</v>
          </cell>
          <cell r="E329" t="str">
            <v>Участок дороги</v>
          </cell>
          <cell r="F329" t="str">
            <v>Московская область</v>
          </cell>
          <cell r="G329">
            <v>0</v>
          </cell>
          <cell r="H329">
            <v>0</v>
          </cell>
        </row>
        <row r="330">
          <cell r="C330" t="str">
            <v>Дмитровское шоссе13</v>
          </cell>
          <cell r="D330" t="str">
            <v>Центральный</v>
          </cell>
          <cell r="E330" t="str">
            <v>Участок дороги</v>
          </cell>
          <cell r="F330" t="str">
            <v>Московская область</v>
          </cell>
          <cell r="G330">
            <v>0</v>
          </cell>
          <cell r="H330">
            <v>0</v>
          </cell>
        </row>
        <row r="331">
          <cell r="C331" t="str">
            <v>Дмитровское шоссе24</v>
          </cell>
          <cell r="D331" t="str">
            <v>Центральный</v>
          </cell>
          <cell r="E331" t="str">
            <v>Участок дороги</v>
          </cell>
          <cell r="F331" t="str">
            <v>Московская область</v>
          </cell>
          <cell r="G331">
            <v>0</v>
          </cell>
          <cell r="H331">
            <v>0</v>
          </cell>
        </row>
        <row r="332">
          <cell r="C332" t="str">
            <v>Дмитровское шоссе37</v>
          </cell>
          <cell r="D332" t="str">
            <v>Центральный</v>
          </cell>
          <cell r="E332" t="str">
            <v>Участок дороги</v>
          </cell>
          <cell r="F332" t="str">
            <v>Московская область</v>
          </cell>
          <cell r="G332">
            <v>0</v>
          </cell>
          <cell r="H332">
            <v>0</v>
          </cell>
        </row>
        <row r="333">
          <cell r="C333" t="str">
            <v>Дмитровское шоссе41</v>
          </cell>
          <cell r="D333" t="str">
            <v>Центральный</v>
          </cell>
          <cell r="E333" t="str">
            <v>Участок дороги</v>
          </cell>
          <cell r="F333" t="str">
            <v>Московская область</v>
          </cell>
          <cell r="G333">
            <v>0</v>
          </cell>
          <cell r="H333">
            <v>0</v>
          </cell>
        </row>
        <row r="334">
          <cell r="C334" t="str">
            <v>Дмитровское шоссе46</v>
          </cell>
          <cell r="D334" t="str">
            <v>Центральный</v>
          </cell>
          <cell r="E334" t="str">
            <v>Участок дороги</v>
          </cell>
          <cell r="F334" t="str">
            <v>Московская область</v>
          </cell>
          <cell r="G334">
            <v>0</v>
          </cell>
          <cell r="H334">
            <v>0</v>
          </cell>
        </row>
        <row r="335">
          <cell r="C335" t="str">
            <v>Дмитровское шоссе51</v>
          </cell>
          <cell r="D335" t="str">
            <v>Центральный</v>
          </cell>
          <cell r="E335" t="str">
            <v>Участок дороги</v>
          </cell>
          <cell r="F335" t="str">
            <v>Московская область</v>
          </cell>
          <cell r="G335">
            <v>0</v>
          </cell>
          <cell r="H335">
            <v>0</v>
          </cell>
        </row>
        <row r="336">
          <cell r="C336" t="str">
            <v>Дмитровское шоссе61</v>
          </cell>
          <cell r="D336" t="str">
            <v>Центральный</v>
          </cell>
          <cell r="E336" t="str">
            <v>Участок дороги</v>
          </cell>
          <cell r="F336" t="str">
            <v>Московская область</v>
          </cell>
          <cell r="G336">
            <v>0</v>
          </cell>
          <cell r="H336">
            <v>0</v>
          </cell>
        </row>
        <row r="337">
          <cell r="C337" t="str">
            <v>Дмитровское шоссе77</v>
          </cell>
          <cell r="D337" t="str">
            <v>Центральный</v>
          </cell>
          <cell r="E337" t="str">
            <v>Участок дороги</v>
          </cell>
          <cell r="F337" t="str">
            <v>Московская область</v>
          </cell>
          <cell r="G337">
            <v>0</v>
          </cell>
          <cell r="H337">
            <v>0</v>
          </cell>
        </row>
        <row r="338">
          <cell r="C338" t="str">
            <v>Дмитровское шоссе84</v>
          </cell>
          <cell r="D338" t="str">
            <v>Центральный</v>
          </cell>
          <cell r="E338" t="str">
            <v>Участок дороги</v>
          </cell>
          <cell r="F338" t="str">
            <v>Московская область</v>
          </cell>
          <cell r="G338">
            <v>0</v>
          </cell>
          <cell r="H338">
            <v>0</v>
          </cell>
        </row>
        <row r="339">
          <cell r="C339" t="str">
            <v>"Россия"0</v>
          </cell>
          <cell r="D339" t="str">
            <v>Центральный</v>
          </cell>
          <cell r="E339" t="str">
            <v>Участок дороги</v>
          </cell>
          <cell r="F339" t="str">
            <v>Московская область</v>
          </cell>
          <cell r="G339">
            <v>0</v>
          </cell>
          <cell r="H339">
            <v>0</v>
          </cell>
        </row>
        <row r="340">
          <cell r="C340" t="str">
            <v>"Россия"4</v>
          </cell>
          <cell r="D340" t="str">
            <v>Центральный</v>
          </cell>
          <cell r="E340" t="str">
            <v>Участок дороги</v>
          </cell>
          <cell r="F340" t="str">
            <v>Московская область</v>
          </cell>
          <cell r="G340">
            <v>0</v>
          </cell>
          <cell r="H340">
            <v>0</v>
          </cell>
        </row>
        <row r="341">
          <cell r="C341" t="str">
            <v>"Россия"8</v>
          </cell>
          <cell r="D341" t="str">
            <v>Центральный</v>
          </cell>
          <cell r="E341" t="str">
            <v>Участок дороги</v>
          </cell>
          <cell r="F341" t="str">
            <v>Московская область</v>
          </cell>
          <cell r="G341">
            <v>0</v>
          </cell>
          <cell r="H341">
            <v>0</v>
          </cell>
        </row>
        <row r="342">
          <cell r="C342" t="str">
            <v>"Россия"13</v>
          </cell>
          <cell r="D342" t="str">
            <v>Центральный</v>
          </cell>
          <cell r="E342" t="str">
            <v>Участок дороги</v>
          </cell>
          <cell r="F342" t="str">
            <v>Московская область</v>
          </cell>
          <cell r="G342">
            <v>0</v>
          </cell>
          <cell r="H342">
            <v>0</v>
          </cell>
        </row>
        <row r="343">
          <cell r="C343" t="str">
            <v>"Россия"19</v>
          </cell>
          <cell r="D343" t="str">
            <v>Центральный</v>
          </cell>
          <cell r="E343" t="str">
            <v>Участок дороги</v>
          </cell>
          <cell r="F343" t="str">
            <v>Московская область</v>
          </cell>
          <cell r="G343">
            <v>0</v>
          </cell>
          <cell r="H343">
            <v>0</v>
          </cell>
        </row>
        <row r="344">
          <cell r="C344" t="str">
            <v>"Россия"22</v>
          </cell>
          <cell r="D344" t="str">
            <v>Центральный</v>
          </cell>
          <cell r="E344" t="str">
            <v>Участок дороги</v>
          </cell>
          <cell r="F344" t="str">
            <v>Московская область</v>
          </cell>
          <cell r="G344">
            <v>0</v>
          </cell>
          <cell r="H344">
            <v>0</v>
          </cell>
        </row>
        <row r="345">
          <cell r="C345" t="str">
            <v>"Россия"28</v>
          </cell>
          <cell r="D345" t="str">
            <v>Центральный</v>
          </cell>
          <cell r="E345" t="str">
            <v>Участок дороги</v>
          </cell>
          <cell r="F345" t="str">
            <v>Московская область</v>
          </cell>
          <cell r="G345">
            <v>0</v>
          </cell>
          <cell r="H345">
            <v>0</v>
          </cell>
        </row>
        <row r="346">
          <cell r="C346" t="str">
            <v>"Россия"35</v>
          </cell>
          <cell r="D346" t="str">
            <v>Центральный</v>
          </cell>
          <cell r="E346" t="str">
            <v>Участок дороги</v>
          </cell>
          <cell r="F346" t="str">
            <v>Московская область</v>
          </cell>
          <cell r="G346">
            <v>0</v>
          </cell>
          <cell r="H346">
            <v>0</v>
          </cell>
        </row>
        <row r="347">
          <cell r="C347" t="str">
            <v>"Россия"45</v>
          </cell>
          <cell r="D347" t="str">
            <v>Центральный</v>
          </cell>
          <cell r="E347" t="str">
            <v>Участок дороги</v>
          </cell>
          <cell r="F347" t="str">
            <v>Московская область</v>
          </cell>
          <cell r="G347">
            <v>0</v>
          </cell>
          <cell r="H347">
            <v>0</v>
          </cell>
        </row>
        <row r="348">
          <cell r="C348" t="str">
            <v>"Россия"53</v>
          </cell>
          <cell r="D348" t="str">
            <v>Центральный</v>
          </cell>
          <cell r="E348" t="str">
            <v>Участок дороги</v>
          </cell>
          <cell r="F348" t="str">
            <v>Московская область</v>
          </cell>
          <cell r="G348">
            <v>0</v>
          </cell>
          <cell r="H348">
            <v>0</v>
          </cell>
        </row>
        <row r="349">
          <cell r="C349" t="str">
            <v>"Россия"76</v>
          </cell>
          <cell r="D349" t="str">
            <v>Центральный</v>
          </cell>
          <cell r="E349" t="str">
            <v>Участок дороги</v>
          </cell>
          <cell r="F349" t="str">
            <v>Московская область</v>
          </cell>
          <cell r="G349">
            <v>0</v>
          </cell>
          <cell r="H349">
            <v>0</v>
          </cell>
        </row>
        <row r="350">
          <cell r="C350" t="str">
            <v>"Россия"93</v>
          </cell>
          <cell r="D350" t="str">
            <v>Центральный</v>
          </cell>
          <cell r="E350" t="str">
            <v>Участок дороги</v>
          </cell>
          <cell r="F350" t="str">
            <v>Московская область</v>
          </cell>
          <cell r="G350">
            <v>0</v>
          </cell>
          <cell r="H350">
            <v>0</v>
          </cell>
        </row>
        <row r="351">
          <cell r="C351" t="str">
            <v>"Россия"106</v>
          </cell>
          <cell r="D351" t="str">
            <v>Центральный</v>
          </cell>
          <cell r="E351" t="str">
            <v>Участок дороги</v>
          </cell>
          <cell r="F351" t="str">
            <v>Тверская область</v>
          </cell>
          <cell r="G351">
            <v>0</v>
          </cell>
          <cell r="H351">
            <v>0</v>
          </cell>
        </row>
        <row r="352">
          <cell r="C352" t="str">
            <v>"Россия"122</v>
          </cell>
          <cell r="D352" t="str">
            <v>Центральный</v>
          </cell>
          <cell r="E352" t="str">
            <v>Участок дороги</v>
          </cell>
          <cell r="F352" t="str">
            <v>Тверская область</v>
          </cell>
          <cell r="G352">
            <v>0</v>
          </cell>
          <cell r="H352">
            <v>0</v>
          </cell>
        </row>
        <row r="353">
          <cell r="C353" t="str">
            <v>"Россия"139</v>
          </cell>
          <cell r="D353" t="str">
            <v>Центральный</v>
          </cell>
          <cell r="E353" t="str">
            <v>Участок дороги</v>
          </cell>
          <cell r="F353" t="str">
            <v>Тверская область</v>
          </cell>
          <cell r="G353">
            <v>0</v>
          </cell>
          <cell r="H353">
            <v>0</v>
          </cell>
        </row>
        <row r="354">
          <cell r="C354" t="str">
            <v>"Россия"154</v>
          </cell>
          <cell r="D354" t="str">
            <v>Центральный</v>
          </cell>
          <cell r="E354" t="str">
            <v>Участок дороги</v>
          </cell>
          <cell r="F354" t="str">
            <v>Тверская область</v>
          </cell>
          <cell r="G354">
            <v>0</v>
          </cell>
          <cell r="H354">
            <v>0</v>
          </cell>
        </row>
        <row r="355">
          <cell r="C355" t="str">
            <v>"Россия"158</v>
          </cell>
          <cell r="D355" t="str">
            <v>Центральный</v>
          </cell>
          <cell r="E355" t="str">
            <v>Участок дороги</v>
          </cell>
          <cell r="F355" t="str">
            <v>Тверская область</v>
          </cell>
          <cell r="G355">
            <v>0</v>
          </cell>
          <cell r="H355">
            <v>0</v>
          </cell>
        </row>
        <row r="356">
          <cell r="C356" t="str">
            <v>"Россия"166</v>
          </cell>
          <cell r="D356" t="str">
            <v>Центральный</v>
          </cell>
          <cell r="E356" t="str">
            <v>Участок дороги</v>
          </cell>
          <cell r="F356" t="str">
            <v>Тверская область</v>
          </cell>
          <cell r="G356">
            <v>0</v>
          </cell>
          <cell r="H356">
            <v>0</v>
          </cell>
        </row>
        <row r="357">
          <cell r="C357" t="str">
            <v>"Россия"190</v>
          </cell>
          <cell r="D357" t="str">
            <v>Центральный</v>
          </cell>
          <cell r="E357" t="str">
            <v>Участок дороги</v>
          </cell>
          <cell r="F357" t="str">
            <v>Тверская область</v>
          </cell>
          <cell r="G357">
            <v>0</v>
          </cell>
          <cell r="H357">
            <v>0</v>
          </cell>
        </row>
        <row r="358">
          <cell r="C358" t="str">
            <v>"Россия"223</v>
          </cell>
          <cell r="D358" t="str">
            <v>Центральный</v>
          </cell>
          <cell r="E358" t="str">
            <v>Участок дороги</v>
          </cell>
          <cell r="F358" t="str">
            <v>Тверская область</v>
          </cell>
          <cell r="G358">
            <v>0</v>
          </cell>
          <cell r="H358">
            <v>0</v>
          </cell>
        </row>
        <row r="359">
          <cell r="C359" t="str">
            <v>"Россия"274</v>
          </cell>
          <cell r="D359" t="str">
            <v>Центральный</v>
          </cell>
          <cell r="E359" t="str">
            <v>Участок дороги</v>
          </cell>
          <cell r="F359" t="str">
            <v>Тверская область</v>
          </cell>
          <cell r="G359">
            <v>0</v>
          </cell>
          <cell r="H359">
            <v>0</v>
          </cell>
        </row>
        <row r="360">
          <cell r="C360" t="str">
            <v>"Россия"284</v>
          </cell>
          <cell r="D360" t="str">
            <v>Центральный</v>
          </cell>
          <cell r="E360" t="str">
            <v>Участок дороги</v>
          </cell>
          <cell r="F360" t="str">
            <v>Тверская область</v>
          </cell>
          <cell r="G360">
            <v>0</v>
          </cell>
          <cell r="H360">
            <v>0</v>
          </cell>
        </row>
        <row r="361">
          <cell r="C361" t="str">
            <v>"Россия"319</v>
          </cell>
          <cell r="D361" t="str">
            <v>Центральный</v>
          </cell>
          <cell r="E361" t="str">
            <v>Участок дороги</v>
          </cell>
          <cell r="F361" t="str">
            <v>Тверская область</v>
          </cell>
          <cell r="G361">
            <v>0</v>
          </cell>
          <cell r="H361">
            <v>0</v>
          </cell>
        </row>
        <row r="362">
          <cell r="C362" t="str">
            <v>"Россия"352</v>
          </cell>
          <cell r="D362" t="str">
            <v>Центральный</v>
          </cell>
          <cell r="E362" t="str">
            <v>Участок дороги</v>
          </cell>
          <cell r="F362" t="str">
            <v>Новгородская область</v>
          </cell>
          <cell r="G362">
            <v>0</v>
          </cell>
          <cell r="H362">
            <v>0</v>
          </cell>
        </row>
        <row r="363">
          <cell r="C363" t="str">
            <v>"Россия"372</v>
          </cell>
          <cell r="D363" t="str">
            <v>Центральный</v>
          </cell>
          <cell r="E363" t="str">
            <v>Участок дороги</v>
          </cell>
          <cell r="F363" t="str">
            <v>Новгородская область</v>
          </cell>
          <cell r="G363">
            <v>0</v>
          </cell>
          <cell r="H363">
            <v>0</v>
          </cell>
        </row>
        <row r="364">
          <cell r="C364" t="str">
            <v>"Россия"392</v>
          </cell>
          <cell r="D364" t="str">
            <v>Центральный</v>
          </cell>
          <cell r="E364" t="str">
            <v>Участок дороги</v>
          </cell>
          <cell r="F364" t="str">
            <v>Новгородская область</v>
          </cell>
          <cell r="G364">
            <v>0</v>
          </cell>
          <cell r="H364">
            <v>0</v>
          </cell>
        </row>
        <row r="365">
          <cell r="C365" t="str">
            <v>"Россия"426</v>
          </cell>
          <cell r="D365" t="str">
            <v>Центральный</v>
          </cell>
          <cell r="E365" t="str">
            <v>Участок дороги</v>
          </cell>
          <cell r="F365" t="str">
            <v>Новгородская область</v>
          </cell>
          <cell r="G365">
            <v>0</v>
          </cell>
          <cell r="H365">
            <v>0</v>
          </cell>
        </row>
        <row r="366">
          <cell r="C366" t="str">
            <v>"Россия"446</v>
          </cell>
          <cell r="D366" t="str">
            <v>Центральный</v>
          </cell>
          <cell r="E366" t="str">
            <v>Участок дороги</v>
          </cell>
          <cell r="F366" t="str">
            <v>Новгородская область</v>
          </cell>
          <cell r="G366">
            <v>0</v>
          </cell>
          <cell r="H366">
            <v>0</v>
          </cell>
        </row>
        <row r="367">
          <cell r="C367" t="str">
            <v>"Россия"474</v>
          </cell>
          <cell r="D367" t="str">
            <v>Центральный</v>
          </cell>
          <cell r="E367" t="str">
            <v>Участок дороги</v>
          </cell>
          <cell r="F367" t="str">
            <v>Новгородская область</v>
          </cell>
          <cell r="G367">
            <v>0</v>
          </cell>
          <cell r="H367">
            <v>0</v>
          </cell>
        </row>
        <row r="368">
          <cell r="C368" t="str">
            <v>"Россия"519</v>
          </cell>
          <cell r="D368" t="str">
            <v>Центральный</v>
          </cell>
          <cell r="E368" t="str">
            <v>Участок дороги</v>
          </cell>
          <cell r="F368" t="str">
            <v>Новгородская область</v>
          </cell>
          <cell r="G368">
            <v>0</v>
          </cell>
          <cell r="H368">
            <v>0</v>
          </cell>
        </row>
        <row r="369">
          <cell r="C369" t="str">
            <v>"Россия"539</v>
          </cell>
          <cell r="D369" t="str">
            <v>Центральный</v>
          </cell>
          <cell r="E369" t="str">
            <v>Участок дороги</v>
          </cell>
          <cell r="F369" t="str">
            <v>Новгородская область</v>
          </cell>
          <cell r="G369">
            <v>0</v>
          </cell>
          <cell r="H369">
            <v>0</v>
          </cell>
        </row>
        <row r="370">
          <cell r="C370" t="str">
            <v>"Россия"567</v>
          </cell>
          <cell r="D370" t="str">
            <v>Центральный</v>
          </cell>
          <cell r="E370" t="str">
            <v>Участок дороги</v>
          </cell>
          <cell r="F370" t="str">
            <v>Новгородская область</v>
          </cell>
          <cell r="G370">
            <v>0</v>
          </cell>
          <cell r="H370">
            <v>0</v>
          </cell>
        </row>
        <row r="371">
          <cell r="C371" t="str">
            <v>"Россия"578</v>
          </cell>
          <cell r="D371" t="str">
            <v>Центральный</v>
          </cell>
          <cell r="E371" t="str">
            <v>Участок дороги</v>
          </cell>
          <cell r="F371" t="str">
            <v>Новгородская область</v>
          </cell>
          <cell r="G371">
            <v>0</v>
          </cell>
          <cell r="H371">
            <v>0</v>
          </cell>
        </row>
        <row r="372">
          <cell r="C372" t="str">
            <v>"Россия"612</v>
          </cell>
          <cell r="D372" t="str">
            <v>Северо-Западный</v>
          </cell>
          <cell r="E372" t="str">
            <v>Участок дороги</v>
          </cell>
          <cell r="F372" t="str">
            <v>Ленинградская область</v>
          </cell>
          <cell r="G372">
            <v>0</v>
          </cell>
          <cell r="H372">
            <v>0</v>
          </cell>
        </row>
        <row r="373">
          <cell r="C373" t="str">
            <v>"Россия"619</v>
          </cell>
          <cell r="D373" t="str">
            <v>Северо-Западный</v>
          </cell>
          <cell r="E373" t="str">
            <v>Участок дороги</v>
          </cell>
          <cell r="F373" t="str">
            <v>Ленинградская область</v>
          </cell>
          <cell r="G373">
            <v>0</v>
          </cell>
          <cell r="H373">
            <v>0</v>
          </cell>
        </row>
        <row r="374">
          <cell r="C374" t="str">
            <v>"Россия"644</v>
          </cell>
          <cell r="D374" t="str">
            <v>Северо-Западный</v>
          </cell>
          <cell r="E374" t="str">
            <v>Участок дороги</v>
          </cell>
          <cell r="F374" t="str">
            <v>Ленинградская область</v>
          </cell>
          <cell r="G374">
            <v>0</v>
          </cell>
          <cell r="H374">
            <v>0</v>
          </cell>
        </row>
        <row r="375">
          <cell r="C375" t="str">
            <v>"Россия"655</v>
          </cell>
          <cell r="D375" t="str">
            <v>Северо-Западный</v>
          </cell>
          <cell r="E375" t="str">
            <v>Участок дороги</v>
          </cell>
          <cell r="F375" t="str">
            <v>Ленинградская область</v>
          </cell>
          <cell r="G375">
            <v>0</v>
          </cell>
          <cell r="H375">
            <v>0</v>
          </cell>
        </row>
        <row r="376">
          <cell r="C376" t="str">
            <v>"Россия"659</v>
          </cell>
          <cell r="D376" t="str">
            <v>Северо-Западный</v>
          </cell>
          <cell r="E376" t="str">
            <v>Участок дороги</v>
          </cell>
          <cell r="F376" t="str">
            <v>Ленинградская область</v>
          </cell>
          <cell r="G376">
            <v>0</v>
          </cell>
          <cell r="H376">
            <v>0</v>
          </cell>
        </row>
        <row r="377">
          <cell r="C377" t="str">
            <v>"Россия"671</v>
          </cell>
          <cell r="D377" t="str">
            <v>Северо-Западный</v>
          </cell>
          <cell r="E377" t="str">
            <v>Участок дороги</v>
          </cell>
          <cell r="F377" t="str">
            <v>Ленинградская область</v>
          </cell>
          <cell r="G377">
            <v>0</v>
          </cell>
          <cell r="H377">
            <v>0</v>
          </cell>
        </row>
        <row r="378">
          <cell r="C378" t="str">
            <v>"Россия"685</v>
          </cell>
          <cell r="D378" t="str">
            <v>Северо-Западный</v>
          </cell>
          <cell r="E378" t="str">
            <v>Участок дороги</v>
          </cell>
          <cell r="F378" t="str">
            <v>Ленинградская область</v>
          </cell>
          <cell r="G378">
            <v>0</v>
          </cell>
          <cell r="H378">
            <v>0</v>
          </cell>
        </row>
        <row r="379">
          <cell r="C379" t="str">
            <v>"Россия"725</v>
          </cell>
          <cell r="D379" t="str">
            <v>Северо-Западный</v>
          </cell>
          <cell r="E379" t="str">
            <v>Участок дороги</v>
          </cell>
          <cell r="F379" t="str">
            <v>Ленинградская область</v>
          </cell>
          <cell r="G379">
            <v>0</v>
          </cell>
          <cell r="H379">
            <v>0</v>
          </cell>
        </row>
        <row r="380">
          <cell r="C380" t="str">
            <v>"Россия"745</v>
          </cell>
          <cell r="D380" t="str">
            <v>Северо-Западный</v>
          </cell>
          <cell r="E380" t="str">
            <v>Участок дороги</v>
          </cell>
          <cell r="F380" t="str">
            <v>Ленинградская область</v>
          </cell>
          <cell r="G380">
            <v>0</v>
          </cell>
          <cell r="H380">
            <v>0</v>
          </cell>
        </row>
        <row r="381">
          <cell r="C381" t="str">
            <v>"Россия"755</v>
          </cell>
          <cell r="D381" t="str">
            <v>Северо-Западный</v>
          </cell>
          <cell r="E381" t="str">
            <v>Участок дороги</v>
          </cell>
          <cell r="F381" t="str">
            <v>Ленинградская область</v>
          </cell>
          <cell r="G381">
            <v>0</v>
          </cell>
          <cell r="H381">
            <v>0</v>
          </cell>
        </row>
        <row r="382">
          <cell r="C382" t="str">
            <v>Щелковское шоссе0</v>
          </cell>
          <cell r="D382" t="str">
            <v>Центральный</v>
          </cell>
          <cell r="E382" t="str">
            <v>Участок дороги</v>
          </cell>
          <cell r="F382" t="str">
            <v>Московская область</v>
          </cell>
          <cell r="G382">
            <v>0</v>
          </cell>
          <cell r="H382">
            <v>0</v>
          </cell>
        </row>
        <row r="383">
          <cell r="C383" t="str">
            <v>Щелковское шоссе4</v>
          </cell>
          <cell r="D383" t="str">
            <v>Центральный</v>
          </cell>
          <cell r="E383" t="str">
            <v>Участок дороги</v>
          </cell>
          <cell r="F383" t="str">
            <v>Московская область</v>
          </cell>
          <cell r="G383">
            <v>0</v>
          </cell>
          <cell r="H383">
            <v>0</v>
          </cell>
        </row>
        <row r="384">
          <cell r="C384" t="str">
            <v>Щелковское шоссе6</v>
          </cell>
          <cell r="D384" t="str">
            <v>Центральный</v>
          </cell>
          <cell r="E384" t="str">
            <v>Участок дороги</v>
          </cell>
          <cell r="F384" t="str">
            <v>Московская область</v>
          </cell>
          <cell r="G384">
            <v>0</v>
          </cell>
          <cell r="H384">
            <v>0</v>
          </cell>
        </row>
        <row r="385">
          <cell r="C385" t="str">
            <v>Щелковское шоссе11</v>
          </cell>
          <cell r="D385" t="str">
            <v>Центральный</v>
          </cell>
          <cell r="E385" t="str">
            <v>Участок дороги</v>
          </cell>
          <cell r="F385" t="str">
            <v>Московская область</v>
          </cell>
          <cell r="G385">
            <v>0</v>
          </cell>
          <cell r="H385">
            <v>0</v>
          </cell>
        </row>
        <row r="386">
          <cell r="C386" t="str">
            <v>Щелковское шоссе20</v>
          </cell>
          <cell r="D386" t="str">
            <v>Центральный</v>
          </cell>
          <cell r="E386" t="str">
            <v>Участок дороги</v>
          </cell>
          <cell r="F386" t="str">
            <v>Московская область</v>
          </cell>
          <cell r="G386">
            <v>0</v>
          </cell>
          <cell r="H386">
            <v>0</v>
          </cell>
        </row>
        <row r="387">
          <cell r="C387" t="str">
            <v>Щелковское шоссе25</v>
          </cell>
          <cell r="D387" t="str">
            <v>Центральный</v>
          </cell>
          <cell r="E387" t="str">
            <v>Участок дороги</v>
          </cell>
          <cell r="F387" t="str">
            <v>Московская область</v>
          </cell>
          <cell r="G387">
            <v>0</v>
          </cell>
          <cell r="H387">
            <v>0</v>
          </cell>
        </row>
        <row r="388">
          <cell r="C388" t="str">
            <v>Щелковское шоссе30</v>
          </cell>
          <cell r="D388" t="str">
            <v>Центральный</v>
          </cell>
          <cell r="E388" t="str">
            <v>Участок дороги</v>
          </cell>
          <cell r="F388" t="str">
            <v>Московская область</v>
          </cell>
          <cell r="G388">
            <v>0</v>
          </cell>
          <cell r="H388">
            <v>0</v>
          </cell>
        </row>
        <row r="389">
          <cell r="C389" t="str">
            <v>"Урал"0</v>
          </cell>
          <cell r="D389" t="str">
            <v>Центральный</v>
          </cell>
          <cell r="E389" t="str">
            <v>Участок дороги</v>
          </cell>
          <cell r="F389" t="str">
            <v>Московская область</v>
          </cell>
          <cell r="G389">
            <v>0</v>
          </cell>
          <cell r="H389">
            <v>0</v>
          </cell>
        </row>
        <row r="390">
          <cell r="C390" t="str">
            <v>"Урал"7</v>
          </cell>
          <cell r="D390" t="str">
            <v>Центральный</v>
          </cell>
          <cell r="E390" t="str">
            <v>Участок дороги</v>
          </cell>
          <cell r="F390" t="str">
            <v>Московская область</v>
          </cell>
          <cell r="G390">
            <v>0</v>
          </cell>
          <cell r="H390">
            <v>0</v>
          </cell>
        </row>
        <row r="391">
          <cell r="C391" t="str">
            <v>"Урал"14</v>
          </cell>
          <cell r="D391" t="str">
            <v>Центральный</v>
          </cell>
          <cell r="E391" t="str">
            <v>Участок дороги</v>
          </cell>
          <cell r="F391" t="str">
            <v>Московская область</v>
          </cell>
          <cell r="G391">
            <v>0</v>
          </cell>
          <cell r="H391">
            <v>0</v>
          </cell>
        </row>
        <row r="392">
          <cell r="C392" t="str">
            <v>"Урал"17</v>
          </cell>
          <cell r="D392" t="str">
            <v>Центральный</v>
          </cell>
          <cell r="E392" t="str">
            <v>Участок дороги</v>
          </cell>
          <cell r="F392" t="str">
            <v>Московская область</v>
          </cell>
          <cell r="G392">
            <v>0</v>
          </cell>
          <cell r="H392">
            <v>0</v>
          </cell>
        </row>
        <row r="393">
          <cell r="C393" t="str">
            <v>"Урал"21</v>
          </cell>
          <cell r="D393" t="str">
            <v>Центральный</v>
          </cell>
          <cell r="E393" t="str">
            <v>Участок дороги</v>
          </cell>
          <cell r="F393" t="str">
            <v>Московская область</v>
          </cell>
          <cell r="G393">
            <v>0</v>
          </cell>
          <cell r="H393">
            <v>0</v>
          </cell>
        </row>
        <row r="394">
          <cell r="C394" t="str">
            <v>"Урал"27</v>
          </cell>
          <cell r="D394" t="str">
            <v>Центральный</v>
          </cell>
          <cell r="E394" t="str">
            <v>Участок дороги</v>
          </cell>
          <cell r="F394" t="str">
            <v>Московская область</v>
          </cell>
          <cell r="G394">
            <v>0</v>
          </cell>
          <cell r="H394">
            <v>0</v>
          </cell>
        </row>
        <row r="395">
          <cell r="C395" t="str">
            <v>"Урал"46</v>
          </cell>
          <cell r="D395" t="str">
            <v>Центральный</v>
          </cell>
          <cell r="E395" t="str">
            <v>Участок дороги</v>
          </cell>
          <cell r="F395" t="str">
            <v>Московская область</v>
          </cell>
          <cell r="G395">
            <v>0</v>
          </cell>
          <cell r="H395">
            <v>0</v>
          </cell>
        </row>
        <row r="396">
          <cell r="C396" t="str">
            <v>"Урал"70</v>
          </cell>
          <cell r="D396" t="str">
            <v>Центральный</v>
          </cell>
          <cell r="E396" t="str">
            <v>Участок дороги</v>
          </cell>
          <cell r="F396" t="str">
            <v>Московская область</v>
          </cell>
          <cell r="G396">
            <v>0</v>
          </cell>
          <cell r="H396">
            <v>0</v>
          </cell>
        </row>
        <row r="397">
          <cell r="C397" t="str">
            <v>"Урал"82</v>
          </cell>
          <cell r="D397" t="str">
            <v>Центральный</v>
          </cell>
          <cell r="E397" t="str">
            <v>Участок дороги</v>
          </cell>
          <cell r="F397" t="str">
            <v>Московская область</v>
          </cell>
          <cell r="G397">
            <v>0</v>
          </cell>
          <cell r="H397">
            <v>0</v>
          </cell>
        </row>
        <row r="398">
          <cell r="C398" t="str">
            <v>"Урал"91</v>
          </cell>
          <cell r="D398" t="str">
            <v>Центральный</v>
          </cell>
          <cell r="E398" t="str">
            <v>Участок дороги</v>
          </cell>
          <cell r="F398" t="str">
            <v>Московская область</v>
          </cell>
          <cell r="G398">
            <v>0</v>
          </cell>
          <cell r="H398">
            <v>0</v>
          </cell>
        </row>
        <row r="399">
          <cell r="C399" t="str">
            <v>"Урал"95</v>
          </cell>
          <cell r="D399" t="str">
            <v>Центральный</v>
          </cell>
          <cell r="E399" t="str">
            <v>Участок дороги</v>
          </cell>
          <cell r="F399" t="str">
            <v>Московская область</v>
          </cell>
          <cell r="G399">
            <v>0</v>
          </cell>
          <cell r="H399">
            <v>0</v>
          </cell>
        </row>
        <row r="400">
          <cell r="C400" t="str">
            <v>"Урал"101</v>
          </cell>
          <cell r="D400" t="str">
            <v>Центральный</v>
          </cell>
          <cell r="E400" t="str">
            <v>Участок дороги</v>
          </cell>
          <cell r="F400" t="str">
            <v>Московская область</v>
          </cell>
          <cell r="G400">
            <v>0</v>
          </cell>
          <cell r="H400">
            <v>0</v>
          </cell>
        </row>
        <row r="401">
          <cell r="C401" t="str">
            <v>"Урал"106</v>
          </cell>
          <cell r="D401" t="str">
            <v>Центральный</v>
          </cell>
          <cell r="E401" t="str">
            <v>Участок дороги</v>
          </cell>
          <cell r="F401" t="str">
            <v>Московская область</v>
          </cell>
          <cell r="G401">
            <v>0</v>
          </cell>
          <cell r="H401">
            <v>0</v>
          </cell>
        </row>
        <row r="402">
          <cell r="C402" t="str">
            <v>"Урал"121</v>
          </cell>
          <cell r="D402" t="str">
            <v>Центральный</v>
          </cell>
          <cell r="E402" t="str">
            <v>Участок дороги</v>
          </cell>
          <cell r="F402" t="str">
            <v>Московская область</v>
          </cell>
          <cell r="G402">
            <v>0</v>
          </cell>
          <cell r="H402">
            <v>0</v>
          </cell>
        </row>
        <row r="403">
          <cell r="C403" t="str">
            <v>"Урал"167</v>
          </cell>
          <cell r="D403" t="str">
            <v>Центральный</v>
          </cell>
          <cell r="E403" t="str">
            <v>Участок дороги</v>
          </cell>
          <cell r="F403" t="str">
            <v>Рязанская область</v>
          </cell>
          <cell r="G403">
            <v>0</v>
          </cell>
          <cell r="H403">
            <v>0</v>
          </cell>
        </row>
        <row r="404">
          <cell r="C404" t="str">
            <v>"Урал"180</v>
          </cell>
          <cell r="D404" t="str">
            <v>Центральный</v>
          </cell>
          <cell r="E404" t="str">
            <v>Участок дороги</v>
          </cell>
          <cell r="F404" t="str">
            <v>Рязанская область</v>
          </cell>
          <cell r="G404">
            <v>0</v>
          </cell>
          <cell r="H404">
            <v>0</v>
          </cell>
        </row>
        <row r="405">
          <cell r="C405" t="str">
            <v>"Урал"270</v>
          </cell>
          <cell r="D405" t="str">
            <v>Центральный</v>
          </cell>
          <cell r="E405" t="str">
            <v>Участок дороги</v>
          </cell>
          <cell r="F405" t="str">
            <v>Рязанская область</v>
          </cell>
          <cell r="G405">
            <v>0</v>
          </cell>
          <cell r="H405">
            <v>0</v>
          </cell>
        </row>
        <row r="406">
          <cell r="C406" t="str">
            <v>"Урал"297</v>
          </cell>
          <cell r="D406" t="str">
            <v>Центральный</v>
          </cell>
          <cell r="E406" t="str">
            <v>Участок дороги</v>
          </cell>
          <cell r="F406" t="str">
            <v>Рязанская область</v>
          </cell>
          <cell r="G406">
            <v>0</v>
          </cell>
          <cell r="H406">
            <v>0</v>
          </cell>
        </row>
        <row r="407">
          <cell r="C407" t="str">
            <v>"Урал"340</v>
          </cell>
          <cell r="D407" t="str">
            <v>Центральный</v>
          </cell>
          <cell r="E407" t="str">
            <v>Участок дороги</v>
          </cell>
          <cell r="F407" t="str">
            <v>Рязанская область</v>
          </cell>
          <cell r="G407">
            <v>0</v>
          </cell>
          <cell r="H407">
            <v>0</v>
          </cell>
        </row>
        <row r="408">
          <cell r="C408" t="str">
            <v>"Урал"425</v>
          </cell>
          <cell r="D408" t="str">
            <v>Центральный</v>
          </cell>
          <cell r="E408" t="str">
            <v>Участок дороги</v>
          </cell>
          <cell r="F408" t="str">
            <v>Республика Мордовия</v>
          </cell>
          <cell r="G408">
            <v>0</v>
          </cell>
          <cell r="H408">
            <v>0</v>
          </cell>
        </row>
        <row r="409">
          <cell r="C409" t="str">
            <v>"Урал"443</v>
          </cell>
          <cell r="D409" t="str">
            <v>Центральный</v>
          </cell>
          <cell r="E409" t="str">
            <v>Участок дороги</v>
          </cell>
          <cell r="F409" t="str">
            <v>Республика Мордовия</v>
          </cell>
          <cell r="G409">
            <v>0</v>
          </cell>
          <cell r="H409">
            <v>0</v>
          </cell>
        </row>
        <row r="410">
          <cell r="C410" t="str">
            <v>"Урал"457</v>
          </cell>
          <cell r="D410" t="str">
            <v>Центральный</v>
          </cell>
          <cell r="E410" t="str">
            <v>Участок дороги</v>
          </cell>
          <cell r="F410" t="str">
            <v>Республика Мордовия</v>
          </cell>
          <cell r="G410">
            <v>0</v>
          </cell>
          <cell r="H410">
            <v>0</v>
          </cell>
        </row>
        <row r="411">
          <cell r="C411" t="str">
            <v>"Урал"490</v>
          </cell>
          <cell r="D411" t="str">
            <v>Центральный</v>
          </cell>
          <cell r="E411" t="str">
            <v>Участок дороги</v>
          </cell>
          <cell r="F411" t="str">
            <v>Пензенская область</v>
          </cell>
          <cell r="G411">
            <v>0</v>
          </cell>
          <cell r="H411">
            <v>0</v>
          </cell>
        </row>
        <row r="412">
          <cell r="C412" t="str">
            <v>"Урал"510</v>
          </cell>
          <cell r="D412" t="str">
            <v>Центральный</v>
          </cell>
          <cell r="E412" t="str">
            <v>Участок дороги</v>
          </cell>
          <cell r="F412" t="str">
            <v>Пензенская область</v>
          </cell>
          <cell r="G412">
            <v>0</v>
          </cell>
          <cell r="H412">
            <v>0</v>
          </cell>
        </row>
        <row r="413">
          <cell r="C413" t="str">
            <v>"Урал"551</v>
          </cell>
          <cell r="D413" t="str">
            <v>Центральный</v>
          </cell>
          <cell r="E413" t="str">
            <v>Участок дороги</v>
          </cell>
          <cell r="F413" t="str">
            <v>Пензенская область</v>
          </cell>
          <cell r="G413">
            <v>0</v>
          </cell>
          <cell r="H413">
            <v>0</v>
          </cell>
        </row>
        <row r="414">
          <cell r="C414" t="str">
            <v>"Урал"579</v>
          </cell>
          <cell r="D414" t="str">
            <v>Центральный</v>
          </cell>
          <cell r="E414" t="str">
            <v>Участок дороги</v>
          </cell>
          <cell r="F414" t="str">
            <v>Пензенская область</v>
          </cell>
          <cell r="G414">
            <v>0</v>
          </cell>
          <cell r="H414">
            <v>0</v>
          </cell>
        </row>
        <row r="415">
          <cell r="C415" t="str">
            <v>"Урал"598</v>
          </cell>
          <cell r="D415" t="str">
            <v>Центральный</v>
          </cell>
          <cell r="E415" t="str">
            <v>Участок дороги</v>
          </cell>
          <cell r="F415" t="str">
            <v>Пензенская область</v>
          </cell>
          <cell r="G415">
            <v>0</v>
          </cell>
          <cell r="H415">
            <v>0</v>
          </cell>
        </row>
        <row r="416">
          <cell r="C416" t="str">
            <v>"Урал"615</v>
          </cell>
          <cell r="D416" t="str">
            <v>Центральный</v>
          </cell>
          <cell r="E416" t="str">
            <v>Участок дороги</v>
          </cell>
          <cell r="F416" t="str">
            <v>Пензенская область</v>
          </cell>
          <cell r="G416">
            <v>0</v>
          </cell>
          <cell r="H416">
            <v>0</v>
          </cell>
        </row>
        <row r="417">
          <cell r="C417" t="str">
            <v>"Урал"625</v>
          </cell>
          <cell r="D417" t="str">
            <v>Центральный</v>
          </cell>
          <cell r="E417" t="str">
            <v>Участок дороги</v>
          </cell>
          <cell r="F417" t="str">
            <v>Пензенская область</v>
          </cell>
          <cell r="G417">
            <v>0</v>
          </cell>
          <cell r="H417">
            <v>0</v>
          </cell>
        </row>
        <row r="418">
          <cell r="C418" t="str">
            <v>"Урал"634</v>
          </cell>
          <cell r="D418" t="str">
            <v>Центральный</v>
          </cell>
          <cell r="E418" t="str">
            <v>Участок дороги</v>
          </cell>
          <cell r="F418" t="str">
            <v>Пензенская область</v>
          </cell>
          <cell r="G418">
            <v>0</v>
          </cell>
          <cell r="H418">
            <v>0</v>
          </cell>
        </row>
        <row r="419">
          <cell r="C419" t="str">
            <v>"Урал"674</v>
          </cell>
          <cell r="D419" t="str">
            <v>Центральный</v>
          </cell>
          <cell r="E419" t="str">
            <v>Участок дороги</v>
          </cell>
          <cell r="F419" t="str">
            <v>Пензенская область</v>
          </cell>
          <cell r="G419">
            <v>0</v>
          </cell>
          <cell r="H419">
            <v>0</v>
          </cell>
        </row>
        <row r="420">
          <cell r="C420" t="str">
            <v>"Урал"722</v>
          </cell>
          <cell r="D420" t="str">
            <v>Центральный</v>
          </cell>
          <cell r="E420" t="str">
            <v>Участок дороги</v>
          </cell>
          <cell r="F420" t="str">
            <v>Пензенская область</v>
          </cell>
          <cell r="G420">
            <v>0</v>
          </cell>
          <cell r="H420">
            <v>0</v>
          </cell>
        </row>
        <row r="421">
          <cell r="C421" t="str">
            <v>"Урал"747</v>
          </cell>
          <cell r="D421" t="str">
            <v>Центральный</v>
          </cell>
          <cell r="E421" t="str">
            <v>Участок дороги</v>
          </cell>
          <cell r="F421" t="str">
            <v>Пензенская область</v>
          </cell>
          <cell r="G421">
            <v>0</v>
          </cell>
          <cell r="H421">
            <v>0</v>
          </cell>
        </row>
        <row r="422">
          <cell r="C422" t="str">
            <v>"Урал"788</v>
          </cell>
          <cell r="D422" t="str">
            <v>Приволжский</v>
          </cell>
          <cell r="E422" t="str">
            <v>Участок дороги</v>
          </cell>
          <cell r="F422" t="str">
            <v>Ульяновская область</v>
          </cell>
          <cell r="G422">
            <v>0</v>
          </cell>
          <cell r="H422">
            <v>0</v>
          </cell>
        </row>
        <row r="423">
          <cell r="C423" t="str">
            <v>"Урал"829</v>
          </cell>
          <cell r="D423" t="str">
            <v>Приволжский</v>
          </cell>
          <cell r="E423" t="str">
            <v>Участок дороги</v>
          </cell>
          <cell r="F423" t="str">
            <v>Самарская область</v>
          </cell>
          <cell r="G423">
            <v>0</v>
          </cell>
          <cell r="H423">
            <v>0</v>
          </cell>
        </row>
        <row r="424">
          <cell r="C424" t="str">
            <v>"Урал"894</v>
          </cell>
          <cell r="D424" t="str">
            <v>Приволжский</v>
          </cell>
          <cell r="E424" t="str">
            <v>Участок дороги</v>
          </cell>
          <cell r="F424" t="str">
            <v>Самарская область</v>
          </cell>
          <cell r="G424">
            <v>0</v>
          </cell>
          <cell r="H424">
            <v>0</v>
          </cell>
        </row>
        <row r="425">
          <cell r="C425" t="str">
            <v>"Урал"911</v>
          </cell>
          <cell r="D425" t="str">
            <v>Приволжский</v>
          </cell>
          <cell r="E425" t="str">
            <v>Участок дороги</v>
          </cell>
          <cell r="F425" t="str">
            <v>Самарская область</v>
          </cell>
          <cell r="G425">
            <v>0</v>
          </cell>
          <cell r="H425">
            <v>0</v>
          </cell>
        </row>
        <row r="426">
          <cell r="C426" t="str">
            <v>"Урал"976</v>
          </cell>
          <cell r="D426" t="str">
            <v>Приволжский</v>
          </cell>
          <cell r="E426" t="str">
            <v>Участок дороги</v>
          </cell>
          <cell r="F426" t="str">
            <v>Самарская область</v>
          </cell>
          <cell r="G426">
            <v>0</v>
          </cell>
          <cell r="H426">
            <v>0</v>
          </cell>
        </row>
        <row r="427">
          <cell r="C427" t="str">
            <v>"Урал"984</v>
          </cell>
          <cell r="D427" t="str">
            <v>Приволжский</v>
          </cell>
          <cell r="E427" t="str">
            <v>Участок дороги</v>
          </cell>
          <cell r="F427" t="str">
            <v>Самарская область</v>
          </cell>
          <cell r="G427">
            <v>0</v>
          </cell>
          <cell r="H427">
            <v>0</v>
          </cell>
        </row>
        <row r="428">
          <cell r="C428" t="str">
            <v>"Урал"1044</v>
          </cell>
          <cell r="D428" t="str">
            <v>Приволжский</v>
          </cell>
          <cell r="E428" t="str">
            <v>Участок дороги</v>
          </cell>
          <cell r="F428" t="str">
            <v>Самарская область</v>
          </cell>
          <cell r="G428">
            <v>0</v>
          </cell>
          <cell r="H428">
            <v>0</v>
          </cell>
        </row>
        <row r="429">
          <cell r="C429" t="str">
            <v>"Урал"1055</v>
          </cell>
          <cell r="D429" t="str">
            <v>Приволжский</v>
          </cell>
          <cell r="E429" t="str">
            <v>Участок дороги</v>
          </cell>
          <cell r="F429" t="str">
            <v>Самарская область</v>
          </cell>
          <cell r="G429">
            <v>0</v>
          </cell>
          <cell r="H429">
            <v>0</v>
          </cell>
        </row>
        <row r="430">
          <cell r="C430" t="str">
            <v>"Урал"1127</v>
          </cell>
          <cell r="D430" t="str">
            <v>Приволжский</v>
          </cell>
          <cell r="E430" t="str">
            <v>Участок дороги</v>
          </cell>
          <cell r="F430" t="str">
            <v>Самарская область</v>
          </cell>
          <cell r="G430">
            <v>0</v>
          </cell>
          <cell r="H430">
            <v>0</v>
          </cell>
        </row>
        <row r="431">
          <cell r="C431" t="str">
            <v>"Урал"1154</v>
          </cell>
          <cell r="D431" t="str">
            <v>Приволжский</v>
          </cell>
          <cell r="E431" t="str">
            <v>Участок дороги</v>
          </cell>
          <cell r="F431" t="str">
            <v>Самарская область</v>
          </cell>
          <cell r="G431">
            <v>0</v>
          </cell>
          <cell r="H431">
            <v>0</v>
          </cell>
        </row>
        <row r="432">
          <cell r="C432" t="str">
            <v>"Урал"1190</v>
          </cell>
          <cell r="D432" t="str">
            <v>Приволжский</v>
          </cell>
          <cell r="E432" t="str">
            <v>Участок дороги</v>
          </cell>
          <cell r="F432" t="str">
            <v>Самарская область</v>
          </cell>
          <cell r="G432">
            <v>0</v>
          </cell>
          <cell r="H432">
            <v>0</v>
          </cell>
        </row>
        <row r="433">
          <cell r="C433" t="str">
            <v>"Урал"1216</v>
          </cell>
          <cell r="D433" t="str">
            <v>Приволжский</v>
          </cell>
          <cell r="E433" t="str">
            <v>Участок дороги</v>
          </cell>
          <cell r="F433" t="str">
            <v>Оренбургская область</v>
          </cell>
          <cell r="G433">
            <v>0</v>
          </cell>
          <cell r="H433">
            <v>0</v>
          </cell>
        </row>
        <row r="434">
          <cell r="C434" t="str">
            <v>"Урал"1281</v>
          </cell>
          <cell r="D434" t="str">
            <v>Приволжский</v>
          </cell>
          <cell r="E434" t="str">
            <v>Участок дороги</v>
          </cell>
          <cell r="F434" t="str">
            <v>Оренбургская область</v>
          </cell>
          <cell r="G434">
            <v>0</v>
          </cell>
          <cell r="H434">
            <v>0</v>
          </cell>
        </row>
        <row r="435">
          <cell r="C435" t="str">
            <v>"Урал"1301</v>
          </cell>
          <cell r="D435" t="str">
            <v>Приволжский</v>
          </cell>
          <cell r="E435" t="str">
            <v>Участок дороги</v>
          </cell>
          <cell r="F435" t="str">
            <v>Республика Башкортостан</v>
          </cell>
          <cell r="G435">
            <v>0</v>
          </cell>
          <cell r="H435">
            <v>0</v>
          </cell>
        </row>
        <row r="436">
          <cell r="C436" t="str">
            <v>"Урал"1340</v>
          </cell>
          <cell r="D436" t="str">
            <v>Приволжский</v>
          </cell>
          <cell r="E436" t="str">
            <v>Участок дороги</v>
          </cell>
          <cell r="F436" t="str">
            <v>Республика Башкортостан</v>
          </cell>
          <cell r="G436">
            <v>0</v>
          </cell>
          <cell r="H436">
            <v>0</v>
          </cell>
        </row>
        <row r="437">
          <cell r="C437" t="str">
            <v>"Урал"1375</v>
          </cell>
          <cell r="D437" t="str">
            <v>Приволжский</v>
          </cell>
          <cell r="E437" t="str">
            <v>Участок дороги</v>
          </cell>
          <cell r="F437" t="str">
            <v>Республика Башкортостан</v>
          </cell>
          <cell r="G437">
            <v>0</v>
          </cell>
          <cell r="H437">
            <v>0</v>
          </cell>
        </row>
        <row r="438">
          <cell r="C438" t="str">
            <v>"Урал"1409</v>
          </cell>
          <cell r="D438" t="str">
            <v>Приволжский</v>
          </cell>
          <cell r="E438" t="str">
            <v>Участок дороги</v>
          </cell>
          <cell r="F438" t="str">
            <v>Республика Башкортостан</v>
          </cell>
          <cell r="G438">
            <v>0</v>
          </cell>
          <cell r="H438">
            <v>0</v>
          </cell>
        </row>
        <row r="439">
          <cell r="C439" t="str">
            <v>"Урал"1435</v>
          </cell>
          <cell r="D439" t="str">
            <v>Приволжский</v>
          </cell>
          <cell r="E439" t="str">
            <v>Участок дороги</v>
          </cell>
          <cell r="F439" t="str">
            <v>Республика Башкортостан</v>
          </cell>
          <cell r="G439">
            <v>0</v>
          </cell>
          <cell r="H439">
            <v>0</v>
          </cell>
        </row>
        <row r="440">
          <cell r="C440" t="str">
            <v>"Урал"1457</v>
          </cell>
          <cell r="D440" t="str">
            <v>Приволжский</v>
          </cell>
          <cell r="E440" t="str">
            <v>Участок дороги</v>
          </cell>
          <cell r="F440" t="str">
            <v>Республика Башкортостан</v>
          </cell>
          <cell r="G440">
            <v>0</v>
          </cell>
          <cell r="H440">
            <v>0</v>
          </cell>
        </row>
        <row r="441">
          <cell r="C441" t="str">
            <v>"Урал"1476</v>
          </cell>
          <cell r="D441" t="str">
            <v>Приволжский</v>
          </cell>
          <cell r="E441" t="str">
            <v>Участок дороги</v>
          </cell>
          <cell r="F441" t="str">
            <v>Республика Башкортостан</v>
          </cell>
          <cell r="G441">
            <v>0</v>
          </cell>
          <cell r="H441">
            <v>0</v>
          </cell>
        </row>
        <row r="442">
          <cell r="C442" t="str">
            <v>"Урал"1501</v>
          </cell>
          <cell r="D442" t="str">
            <v>Приволжский</v>
          </cell>
          <cell r="E442" t="str">
            <v>Участок дороги</v>
          </cell>
          <cell r="F442" t="str">
            <v>Республика Башкортостан</v>
          </cell>
          <cell r="G442">
            <v>0</v>
          </cell>
          <cell r="H442">
            <v>0</v>
          </cell>
        </row>
        <row r="443">
          <cell r="C443" t="str">
            <v>"Урал"1581</v>
          </cell>
          <cell r="D443" t="str">
            <v>Тюменский</v>
          </cell>
          <cell r="E443" t="str">
            <v>Участок дороги</v>
          </cell>
          <cell r="F443" t="str">
            <v>Челябинская область</v>
          </cell>
          <cell r="G443">
            <v>0</v>
          </cell>
          <cell r="H443">
            <v>0</v>
          </cell>
        </row>
        <row r="444">
          <cell r="C444" t="str">
            <v>"Урал"1609</v>
          </cell>
          <cell r="D444" t="str">
            <v>Тюменский</v>
          </cell>
          <cell r="E444" t="str">
            <v>Участок дороги</v>
          </cell>
          <cell r="F444" t="str">
            <v>Челябинская область</v>
          </cell>
          <cell r="G444">
            <v>0</v>
          </cell>
          <cell r="H444">
            <v>0</v>
          </cell>
        </row>
        <row r="445">
          <cell r="C445" t="str">
            <v>"Урал"1625</v>
          </cell>
          <cell r="D445" t="str">
            <v>Тюменский</v>
          </cell>
          <cell r="E445" t="str">
            <v>Участок дороги</v>
          </cell>
          <cell r="F445" t="str">
            <v>Челябинская область</v>
          </cell>
          <cell r="G445">
            <v>0</v>
          </cell>
          <cell r="H445">
            <v>0</v>
          </cell>
        </row>
        <row r="446">
          <cell r="C446" t="str">
            <v>"Урал"1641</v>
          </cell>
          <cell r="D446" t="str">
            <v>Тюменский</v>
          </cell>
          <cell r="E446" t="str">
            <v>Участок дороги</v>
          </cell>
          <cell r="F446" t="str">
            <v>Челябинская область</v>
          </cell>
          <cell r="G446">
            <v>0</v>
          </cell>
          <cell r="H446">
            <v>0</v>
          </cell>
        </row>
        <row r="447">
          <cell r="C447" t="str">
            <v>"Урал"1660</v>
          </cell>
          <cell r="D447" t="str">
            <v>Тюменский</v>
          </cell>
          <cell r="E447" t="str">
            <v>Участок дороги</v>
          </cell>
          <cell r="F447" t="str">
            <v>Челябинская область</v>
          </cell>
          <cell r="G447">
            <v>0</v>
          </cell>
          <cell r="H447">
            <v>0</v>
          </cell>
        </row>
        <row r="448">
          <cell r="C448" t="str">
            <v>"Урал"1685</v>
          </cell>
          <cell r="D448" t="str">
            <v>Тюменский</v>
          </cell>
          <cell r="E448" t="str">
            <v>Участок дороги</v>
          </cell>
          <cell r="F448" t="str">
            <v>Челябинская область</v>
          </cell>
          <cell r="G448">
            <v>0</v>
          </cell>
          <cell r="H448">
            <v>0</v>
          </cell>
        </row>
        <row r="449">
          <cell r="C449" t="str">
            <v>"Урал"1715</v>
          </cell>
          <cell r="D449" t="str">
            <v>Тюменский</v>
          </cell>
          <cell r="E449" t="str">
            <v>Участок дороги</v>
          </cell>
          <cell r="F449" t="str">
            <v>Челябинская область</v>
          </cell>
          <cell r="G449">
            <v>0</v>
          </cell>
          <cell r="H449">
            <v>0</v>
          </cell>
        </row>
        <row r="450">
          <cell r="C450" t="str">
            <v>"Урал"1759</v>
          </cell>
          <cell r="D450" t="str">
            <v>Тюменский</v>
          </cell>
          <cell r="E450" t="str">
            <v>Участок дороги</v>
          </cell>
          <cell r="F450" t="str">
            <v>Челябинская область</v>
          </cell>
          <cell r="G450">
            <v>0</v>
          </cell>
          <cell r="H450">
            <v>0</v>
          </cell>
        </row>
        <row r="451">
          <cell r="C451" t="str">
            <v>"Урал"1803</v>
          </cell>
          <cell r="D451" t="str">
            <v>Тюменский</v>
          </cell>
          <cell r="E451" t="str">
            <v>Участок дороги</v>
          </cell>
          <cell r="F451" t="str">
            <v>Челябинская область</v>
          </cell>
          <cell r="G451">
            <v>0</v>
          </cell>
          <cell r="H451">
            <v>0</v>
          </cell>
        </row>
        <row r="452">
          <cell r="C452" t="str">
            <v>"Урал"1821</v>
          </cell>
          <cell r="D452" t="str">
            <v>Тюменский</v>
          </cell>
          <cell r="E452" t="str">
            <v>Участок дороги</v>
          </cell>
          <cell r="F452" t="str">
            <v>Челябинская область</v>
          </cell>
          <cell r="G452">
            <v>0</v>
          </cell>
          <cell r="H452">
            <v>0</v>
          </cell>
        </row>
        <row r="453">
          <cell r="C453" t="str">
            <v>"Урал"1873</v>
          </cell>
          <cell r="D453" t="str">
            <v>Тюменский</v>
          </cell>
          <cell r="E453" t="str">
            <v>Участок дороги</v>
          </cell>
          <cell r="F453" t="str">
            <v>Челябинская область</v>
          </cell>
          <cell r="G453">
            <v>0</v>
          </cell>
          <cell r="H453">
            <v>0</v>
          </cell>
        </row>
        <row r="454">
          <cell r="C454" t="str">
            <v>"Урал"1899</v>
          </cell>
          <cell r="D454" t="str">
            <v>Тюменский</v>
          </cell>
          <cell r="E454" t="str">
            <v>Участок дороги</v>
          </cell>
          <cell r="F454" t="str">
            <v>Челябинская область</v>
          </cell>
          <cell r="G454">
            <v>0</v>
          </cell>
          <cell r="H454">
            <v>0</v>
          </cell>
        </row>
        <row r="455">
          <cell r="C455" t="str">
            <v>"Урал"1908</v>
          </cell>
          <cell r="D455" t="str">
            <v>Тюменский</v>
          </cell>
          <cell r="E455" t="str">
            <v>Участок дороги</v>
          </cell>
          <cell r="F455" t="str">
            <v>Челябинская область</v>
          </cell>
          <cell r="G455">
            <v>0</v>
          </cell>
          <cell r="H455">
            <v>0</v>
          </cell>
        </row>
        <row r="456">
          <cell r="C456" t="str">
            <v>"Урал"1917</v>
          </cell>
          <cell r="D456" t="str">
            <v>Тюменский</v>
          </cell>
          <cell r="E456" t="str">
            <v>Участок дороги</v>
          </cell>
          <cell r="F456" t="str">
            <v>Челябинская область</v>
          </cell>
          <cell r="G456">
            <v>0</v>
          </cell>
          <cell r="H456">
            <v>0</v>
          </cell>
        </row>
        <row r="457">
          <cell r="C457" t="str">
            <v>"Урал"1923</v>
          </cell>
          <cell r="D457" t="str">
            <v>Тюменский</v>
          </cell>
          <cell r="E457" t="str">
            <v>Участок дороги</v>
          </cell>
          <cell r="F457" t="str">
            <v>Челябинская область</v>
          </cell>
          <cell r="G457">
            <v>0</v>
          </cell>
          <cell r="H457">
            <v>0</v>
          </cell>
        </row>
        <row r="458">
          <cell r="C458" t="str">
            <v>"Урал"1931</v>
          </cell>
          <cell r="D458" t="str">
            <v>Тюменский</v>
          </cell>
          <cell r="E458" t="str">
            <v>Участок дороги</v>
          </cell>
          <cell r="F458" t="str">
            <v>Челябинская область</v>
          </cell>
          <cell r="G458">
            <v>0</v>
          </cell>
          <cell r="H458">
            <v>0</v>
          </cell>
        </row>
        <row r="459">
          <cell r="C459" t="str">
            <v>"Урал"1950</v>
          </cell>
          <cell r="D459" t="str">
            <v>Тюменский</v>
          </cell>
          <cell r="E459" t="str">
            <v>Участок дороги</v>
          </cell>
          <cell r="F459" t="str">
            <v>Челябинская область</v>
          </cell>
          <cell r="G459">
            <v>0</v>
          </cell>
          <cell r="H459">
            <v>0</v>
          </cell>
        </row>
        <row r="460">
          <cell r="C460" t="str">
            <v>"Урал" - под. к г. Екатеринбург0</v>
          </cell>
          <cell r="D460" t="str">
            <v>Тюменский</v>
          </cell>
          <cell r="E460" t="str">
            <v>Участок дороги</v>
          </cell>
          <cell r="F460" t="str">
            <v>Челябинская область</v>
          </cell>
          <cell r="G460">
            <v>0</v>
          </cell>
          <cell r="H460">
            <v>0</v>
          </cell>
        </row>
        <row r="461">
          <cell r="C461" t="str">
            <v>"Урал" - под. к г. Екатеринбург20</v>
          </cell>
          <cell r="D461" t="str">
            <v>Тюменский</v>
          </cell>
          <cell r="E461" t="str">
            <v>Участок дороги</v>
          </cell>
          <cell r="F461" t="str">
            <v>Челябинская область</v>
          </cell>
          <cell r="G461">
            <v>0</v>
          </cell>
          <cell r="H461">
            <v>0</v>
          </cell>
        </row>
        <row r="462">
          <cell r="C462" t="str">
            <v>"Урал" - под. к г. Екатеринбург60</v>
          </cell>
          <cell r="D462" t="str">
            <v>Тюменский</v>
          </cell>
          <cell r="E462" t="str">
            <v>Участок дороги</v>
          </cell>
          <cell r="F462" t="str">
            <v>Челябинская область</v>
          </cell>
          <cell r="G462">
            <v>0</v>
          </cell>
          <cell r="H462">
            <v>0</v>
          </cell>
        </row>
        <row r="463">
          <cell r="C463" t="str">
            <v>"Урал" - под. к г. Екатеринбург105</v>
          </cell>
          <cell r="D463" t="str">
            <v>Тюменский</v>
          </cell>
          <cell r="E463" t="str">
            <v>Участок дороги</v>
          </cell>
          <cell r="F463" t="str">
            <v>Челябинская область</v>
          </cell>
          <cell r="G463">
            <v>0</v>
          </cell>
          <cell r="H463">
            <v>0</v>
          </cell>
        </row>
        <row r="464">
          <cell r="C464" t="str">
            <v>"Урал" - под. к г. Екатеринбург179</v>
          </cell>
          <cell r="D464" t="str">
            <v>Тюменский</v>
          </cell>
          <cell r="E464" t="str">
            <v>Участок дороги</v>
          </cell>
          <cell r="F464" t="str">
            <v>Челябинская область</v>
          </cell>
          <cell r="G464">
            <v>0</v>
          </cell>
          <cell r="H464">
            <v>0</v>
          </cell>
        </row>
        <row r="465">
          <cell r="C465" t="str">
            <v>"Урал" - под. к г. Екатеринбург206</v>
          </cell>
          <cell r="D465" t="str">
            <v>Тюменский</v>
          </cell>
          <cell r="E465" t="str">
            <v>Участок дороги</v>
          </cell>
          <cell r="F465" t="str">
            <v>Свердловская область</v>
          </cell>
          <cell r="G465">
            <v>0</v>
          </cell>
          <cell r="H465">
            <v>0</v>
          </cell>
        </row>
        <row r="466">
          <cell r="C466" t="str">
            <v>"Урал" - под. к г. Самара, Оренбург0</v>
          </cell>
          <cell r="D466" t="str">
            <v>Приволжский</v>
          </cell>
          <cell r="E466" t="str">
            <v>Участок дороги</v>
          </cell>
          <cell r="F466" t="str">
            <v>Самарская область</v>
          </cell>
          <cell r="G466">
            <v>0</v>
          </cell>
          <cell r="H466">
            <v>0</v>
          </cell>
        </row>
        <row r="467">
          <cell r="C467" t="str">
            <v>"Урал" - под. к г. Самара, Оренбург25</v>
          </cell>
          <cell r="D467" t="str">
            <v>Приволжский</v>
          </cell>
          <cell r="E467" t="str">
            <v>Участок дороги</v>
          </cell>
          <cell r="F467" t="str">
            <v>Самарская область</v>
          </cell>
          <cell r="G467">
            <v>0</v>
          </cell>
          <cell r="H467">
            <v>0</v>
          </cell>
        </row>
        <row r="468">
          <cell r="C468" t="str">
            <v>"Урал" - под. к г. Самара, Оренбург123</v>
          </cell>
          <cell r="D468" t="str">
            <v>Приволжский</v>
          </cell>
          <cell r="E468" t="str">
            <v>Участок дороги</v>
          </cell>
          <cell r="F468" t="str">
            <v>Самарская область</v>
          </cell>
          <cell r="G468">
            <v>0</v>
          </cell>
          <cell r="H468">
            <v>0</v>
          </cell>
        </row>
        <row r="469">
          <cell r="C469" t="str">
            <v>"Урал" - под. к г. Самара, Оренбург217</v>
          </cell>
          <cell r="D469" t="str">
            <v>Приволжский</v>
          </cell>
          <cell r="E469" t="str">
            <v>Участок дороги</v>
          </cell>
          <cell r="F469" t="str">
            <v>Оренбургская область</v>
          </cell>
          <cell r="G469">
            <v>0</v>
          </cell>
          <cell r="H469">
            <v>0</v>
          </cell>
        </row>
        <row r="470">
          <cell r="C470" t="str">
            <v>"Урал" - под. к г. Самара, Оренбург262</v>
          </cell>
          <cell r="D470" t="str">
            <v>Приволжский</v>
          </cell>
          <cell r="E470" t="str">
            <v>Участок дороги</v>
          </cell>
          <cell r="F470" t="str">
            <v>Оренбургская область</v>
          </cell>
          <cell r="G470">
            <v>0</v>
          </cell>
          <cell r="H470">
            <v>0</v>
          </cell>
        </row>
        <row r="471">
          <cell r="C471" t="str">
            <v>"Урал" - под. к г. Самара, Оренбург293</v>
          </cell>
          <cell r="D471" t="str">
            <v>Приволжский</v>
          </cell>
          <cell r="E471" t="str">
            <v>Участок дороги</v>
          </cell>
          <cell r="F471" t="str">
            <v>Оренбургская область</v>
          </cell>
          <cell r="G471">
            <v>0</v>
          </cell>
          <cell r="H471">
            <v>0</v>
          </cell>
        </row>
        <row r="472">
          <cell r="C472" t="str">
            <v>"Урал" - под. к г. Самара, Оренбург343</v>
          </cell>
          <cell r="D472" t="str">
            <v>Приволжский</v>
          </cell>
          <cell r="E472" t="str">
            <v>Участок дороги</v>
          </cell>
          <cell r="F472" t="str">
            <v>Оренбургская область</v>
          </cell>
          <cell r="G472">
            <v>0</v>
          </cell>
          <cell r="H472">
            <v>0</v>
          </cell>
        </row>
        <row r="473">
          <cell r="C473" t="str">
            <v>"Урал" - под. к г. Самара, Оренбург390</v>
          </cell>
          <cell r="D473" t="str">
            <v>Приволжский</v>
          </cell>
          <cell r="E473" t="str">
            <v>Участок дороги</v>
          </cell>
          <cell r="F473" t="str">
            <v>Оренбургская область</v>
          </cell>
          <cell r="G473">
            <v>0</v>
          </cell>
          <cell r="H473">
            <v>0</v>
          </cell>
        </row>
        <row r="474">
          <cell r="C474" t="str">
            <v>"Урал" - под. к г. Саранск, Ульяновск0</v>
          </cell>
          <cell r="D474" t="str">
            <v>Центральный</v>
          </cell>
          <cell r="E474" t="str">
            <v>Участок дороги</v>
          </cell>
          <cell r="F474" t="str">
            <v>Пензенская область</v>
          </cell>
          <cell r="G474">
            <v>0</v>
          </cell>
          <cell r="H474">
            <v>0</v>
          </cell>
        </row>
        <row r="475">
          <cell r="C475" t="str">
            <v>"Урал" - под. к г. Саранск, Ульяновск57</v>
          </cell>
          <cell r="D475" t="str">
            <v>Центральный</v>
          </cell>
          <cell r="E475" t="str">
            <v>Участок дороги</v>
          </cell>
          <cell r="F475" t="str">
            <v>Республика Мордовия</v>
          </cell>
          <cell r="G475">
            <v>0</v>
          </cell>
          <cell r="H475">
            <v>0</v>
          </cell>
        </row>
        <row r="476">
          <cell r="C476" t="str">
            <v>"Урал" - под. к г. Саранск, Ульяновск77</v>
          </cell>
          <cell r="D476" t="str">
            <v>Центральный</v>
          </cell>
          <cell r="E476" t="str">
            <v>Участок дороги</v>
          </cell>
          <cell r="F476" t="str">
            <v>Республика Мордовия</v>
          </cell>
          <cell r="G476">
            <v>0</v>
          </cell>
          <cell r="H476">
            <v>0</v>
          </cell>
        </row>
        <row r="477">
          <cell r="C477" t="str">
            <v>"Урал" - под. к г. Ульяновск0</v>
          </cell>
          <cell r="D477" t="str">
            <v>Приволжский</v>
          </cell>
          <cell r="E477" t="str">
            <v>Участок дороги</v>
          </cell>
          <cell r="F477" t="str">
            <v>Самарская область</v>
          </cell>
          <cell r="G477">
            <v>0</v>
          </cell>
          <cell r="H477">
            <v>0</v>
          </cell>
        </row>
        <row r="478">
          <cell r="C478" t="str">
            <v>"Урал" - под. к г. Ульяновск62</v>
          </cell>
          <cell r="D478" t="str">
            <v>Приволжский</v>
          </cell>
          <cell r="E478" t="str">
            <v>Участок дороги</v>
          </cell>
          <cell r="F478" t="str">
            <v>Ульяновская область</v>
          </cell>
          <cell r="G478">
            <v>0</v>
          </cell>
          <cell r="H478">
            <v>0</v>
          </cell>
        </row>
        <row r="479">
          <cell r="C479" t="str">
            <v>"Урал" - под. к г. Ульяновск95</v>
          </cell>
          <cell r="D479" t="str">
            <v>Приволжский</v>
          </cell>
          <cell r="E479" t="str">
            <v>Участок дороги</v>
          </cell>
          <cell r="F479" t="str">
            <v>Ульяновская область</v>
          </cell>
          <cell r="G479">
            <v>0</v>
          </cell>
          <cell r="H479">
            <v>0</v>
          </cell>
        </row>
        <row r="480">
          <cell r="C480" t="str">
            <v>"Урал" - под. к г. Ульяновск114</v>
          </cell>
          <cell r="D480" t="str">
            <v>Приволжский</v>
          </cell>
          <cell r="E480" t="str">
            <v>Участок дороги</v>
          </cell>
          <cell r="F480" t="str">
            <v>Ульяновская область</v>
          </cell>
          <cell r="G480">
            <v>0</v>
          </cell>
          <cell r="H480">
            <v>0</v>
          </cell>
        </row>
        <row r="481">
          <cell r="C481" t="str">
            <v>"Урал" - под. к г. Ульяновск129</v>
          </cell>
          <cell r="D481" t="str">
            <v>Приволжский</v>
          </cell>
          <cell r="E481" t="str">
            <v>Участок дороги</v>
          </cell>
          <cell r="F481" t="str">
            <v>Ульяновская область</v>
          </cell>
          <cell r="G481">
            <v>0</v>
          </cell>
          <cell r="H481">
            <v>0</v>
          </cell>
        </row>
        <row r="482">
          <cell r="C482" t="str">
            <v>"Балтия"0</v>
          </cell>
          <cell r="D482" t="str">
            <v>Центральный</v>
          </cell>
          <cell r="E482" t="str">
            <v>Участок дороги</v>
          </cell>
          <cell r="F482" t="str">
            <v>Московская область</v>
          </cell>
          <cell r="G482">
            <v>0</v>
          </cell>
          <cell r="H482">
            <v>0</v>
          </cell>
        </row>
        <row r="483">
          <cell r="C483" t="str">
            <v>"Балтия"5</v>
          </cell>
          <cell r="D483" t="str">
            <v>Центральный</v>
          </cell>
          <cell r="E483" t="str">
            <v>Участок дороги</v>
          </cell>
          <cell r="F483" t="str">
            <v>Московская область</v>
          </cell>
          <cell r="G483">
            <v>0</v>
          </cell>
          <cell r="H483">
            <v>0</v>
          </cell>
        </row>
        <row r="484">
          <cell r="C484" t="str">
            <v>"Балтия"17</v>
          </cell>
          <cell r="D484" t="str">
            <v>Центральный</v>
          </cell>
          <cell r="E484" t="str">
            <v>Участок дороги</v>
          </cell>
          <cell r="F484" t="str">
            <v>Московская область</v>
          </cell>
          <cell r="G484">
            <v>0</v>
          </cell>
          <cell r="H484">
            <v>0</v>
          </cell>
        </row>
        <row r="485">
          <cell r="C485" t="str">
            <v>"Балтия"22</v>
          </cell>
          <cell r="D485" t="str">
            <v>Центральный</v>
          </cell>
          <cell r="E485" t="str">
            <v>Участок дороги</v>
          </cell>
          <cell r="F485" t="str">
            <v>Московская область</v>
          </cell>
          <cell r="G485">
            <v>0</v>
          </cell>
          <cell r="H485">
            <v>0</v>
          </cell>
        </row>
        <row r="486">
          <cell r="C486" t="str">
            <v>"Балтия"34</v>
          </cell>
          <cell r="D486" t="str">
            <v>Центральный</v>
          </cell>
          <cell r="E486" t="str">
            <v>Участок дороги</v>
          </cell>
          <cell r="F486" t="str">
            <v>Московская область</v>
          </cell>
          <cell r="G486">
            <v>0</v>
          </cell>
          <cell r="H486">
            <v>0</v>
          </cell>
        </row>
        <row r="487">
          <cell r="C487" t="str">
            <v>"Балтия"43</v>
          </cell>
          <cell r="D487" t="str">
            <v>Центральный</v>
          </cell>
          <cell r="E487" t="str">
            <v>Участок дороги</v>
          </cell>
          <cell r="F487" t="str">
            <v>Московская область</v>
          </cell>
          <cell r="G487">
            <v>0</v>
          </cell>
          <cell r="H487">
            <v>0</v>
          </cell>
        </row>
        <row r="488">
          <cell r="C488" t="str">
            <v>"Балтия"66</v>
          </cell>
          <cell r="D488" t="str">
            <v>Центральный</v>
          </cell>
          <cell r="E488" t="str">
            <v>Участок дороги</v>
          </cell>
          <cell r="F488" t="str">
            <v>Московская область</v>
          </cell>
          <cell r="G488">
            <v>0</v>
          </cell>
          <cell r="H488">
            <v>0</v>
          </cell>
        </row>
        <row r="489">
          <cell r="C489" t="str">
            <v>"Балтия"98</v>
          </cell>
          <cell r="D489" t="str">
            <v>Центральный</v>
          </cell>
          <cell r="E489" t="str">
            <v>Участок дороги</v>
          </cell>
          <cell r="F489" t="str">
            <v>Московская область</v>
          </cell>
          <cell r="G489">
            <v>0</v>
          </cell>
          <cell r="H489">
            <v>0</v>
          </cell>
        </row>
        <row r="490">
          <cell r="C490" t="str">
            <v>"Балтия"128</v>
          </cell>
          <cell r="D490" t="str">
            <v>Центральный</v>
          </cell>
          <cell r="E490" t="str">
            <v>Участок дороги</v>
          </cell>
          <cell r="F490" t="str">
            <v>Московская область</v>
          </cell>
          <cell r="G490">
            <v>0</v>
          </cell>
          <cell r="H490">
            <v>0</v>
          </cell>
        </row>
        <row r="491">
          <cell r="C491" t="str">
            <v>"Балтия"189</v>
          </cell>
          <cell r="D491" t="str">
            <v>Центральный</v>
          </cell>
          <cell r="E491" t="str">
            <v>Участок дороги</v>
          </cell>
          <cell r="F491" t="str">
            <v>Тверская область</v>
          </cell>
          <cell r="G491">
            <v>0</v>
          </cell>
          <cell r="H491">
            <v>0</v>
          </cell>
        </row>
        <row r="492">
          <cell r="C492" t="str">
            <v>"Балтия"213</v>
          </cell>
          <cell r="D492" t="str">
            <v>Центральный</v>
          </cell>
          <cell r="E492" t="str">
            <v>Участок дороги</v>
          </cell>
          <cell r="F492" t="str">
            <v>Тверская область</v>
          </cell>
          <cell r="G492">
            <v>0</v>
          </cell>
          <cell r="H492">
            <v>0</v>
          </cell>
        </row>
        <row r="493">
          <cell r="C493" t="str">
            <v>"Балтия"259</v>
          </cell>
          <cell r="D493" t="str">
            <v>Центральный</v>
          </cell>
          <cell r="E493" t="str">
            <v>Участок дороги</v>
          </cell>
          <cell r="F493" t="str">
            <v>Тверская область</v>
          </cell>
          <cell r="G493">
            <v>0</v>
          </cell>
          <cell r="H493">
            <v>0</v>
          </cell>
        </row>
        <row r="494">
          <cell r="C494" t="str">
            <v>"Балтия"304</v>
          </cell>
          <cell r="D494" t="str">
            <v>Центральный</v>
          </cell>
          <cell r="E494" t="str">
            <v>Участок дороги</v>
          </cell>
          <cell r="F494" t="str">
            <v>Тверская область</v>
          </cell>
          <cell r="G494">
            <v>0</v>
          </cell>
          <cell r="H494">
            <v>0</v>
          </cell>
        </row>
        <row r="495">
          <cell r="C495" t="str">
            <v>"Балтия"350</v>
          </cell>
          <cell r="D495" t="str">
            <v>Центральный</v>
          </cell>
          <cell r="E495" t="str">
            <v>Участок дороги</v>
          </cell>
          <cell r="F495" t="str">
            <v>Тверская область</v>
          </cell>
          <cell r="G495">
            <v>0</v>
          </cell>
          <cell r="H495">
            <v>0</v>
          </cell>
        </row>
        <row r="496">
          <cell r="C496" t="str">
            <v>"Балтия"380</v>
          </cell>
          <cell r="D496" t="str">
            <v>Центральный</v>
          </cell>
          <cell r="E496" t="str">
            <v>Участок дороги</v>
          </cell>
          <cell r="F496" t="str">
            <v>Тверская область</v>
          </cell>
          <cell r="G496">
            <v>0</v>
          </cell>
          <cell r="H496">
            <v>0</v>
          </cell>
        </row>
        <row r="497">
          <cell r="C497" t="str">
            <v>"Балтия"421</v>
          </cell>
          <cell r="D497" t="str">
            <v>Центральный</v>
          </cell>
          <cell r="E497" t="str">
            <v>Участок дороги</v>
          </cell>
          <cell r="F497" t="str">
            <v>Псковская область</v>
          </cell>
          <cell r="G497">
            <v>0</v>
          </cell>
          <cell r="H497">
            <v>0</v>
          </cell>
        </row>
        <row r="498">
          <cell r="C498" t="str">
            <v>"Балтия"453</v>
          </cell>
          <cell r="D498" t="str">
            <v>Центральный</v>
          </cell>
          <cell r="E498" t="str">
            <v>Участок дороги</v>
          </cell>
          <cell r="F498" t="str">
            <v>Псковская область</v>
          </cell>
          <cell r="G498">
            <v>0</v>
          </cell>
          <cell r="H498">
            <v>0</v>
          </cell>
        </row>
        <row r="499">
          <cell r="C499" t="str">
            <v>"Балтия"473</v>
          </cell>
          <cell r="D499" t="str">
            <v>Центральный</v>
          </cell>
          <cell r="E499" t="str">
            <v>Участок дороги</v>
          </cell>
          <cell r="F499" t="str">
            <v>Псковская область</v>
          </cell>
          <cell r="G499">
            <v>0</v>
          </cell>
          <cell r="H499">
            <v>0</v>
          </cell>
        </row>
        <row r="500">
          <cell r="C500" t="str">
            <v>"Балтия"527</v>
          </cell>
          <cell r="D500" t="str">
            <v>Центральный</v>
          </cell>
          <cell r="E500" t="str">
            <v>Участок дороги</v>
          </cell>
          <cell r="F500" t="str">
            <v>Псковская область</v>
          </cell>
          <cell r="G500">
            <v>0</v>
          </cell>
          <cell r="H500">
            <v>0</v>
          </cell>
        </row>
        <row r="501">
          <cell r="C501" t="str">
            <v>"Балтия"578</v>
          </cell>
          <cell r="D501" t="str">
            <v>Центральный</v>
          </cell>
          <cell r="E501" t="str">
            <v>Участок дороги</v>
          </cell>
          <cell r="F501" t="str">
            <v>Псковская область</v>
          </cell>
          <cell r="G501">
            <v>0</v>
          </cell>
          <cell r="H501">
            <v>0</v>
          </cell>
        </row>
        <row r="502">
          <cell r="C502" t="str">
            <v>Обх. Одинцово0</v>
          </cell>
          <cell r="D502" t="str">
            <v>Центральный</v>
          </cell>
          <cell r="E502" t="str">
            <v>Участок дороги</v>
          </cell>
          <cell r="F502" t="str">
            <v>Московская область</v>
          </cell>
          <cell r="G502">
            <v>0</v>
          </cell>
          <cell r="H502">
            <v>0</v>
          </cell>
        </row>
        <row r="503">
          <cell r="C503" t="str">
            <v>Обх. Одинцово7</v>
          </cell>
          <cell r="D503" t="str">
            <v>Центральный</v>
          </cell>
          <cell r="E503" t="str">
            <v>Участок дороги</v>
          </cell>
          <cell r="F503" t="str">
            <v>Московская область</v>
          </cell>
          <cell r="G503">
            <v>0</v>
          </cell>
          <cell r="H503">
            <v>0</v>
          </cell>
        </row>
        <row r="504">
          <cell r="C504" t="str">
            <v>Обх. Одинцово21</v>
          </cell>
          <cell r="D504" t="str">
            <v>Центральный</v>
          </cell>
          <cell r="E504" t="str">
            <v>Участок дороги</v>
          </cell>
          <cell r="F504" t="str">
            <v>Московская область</v>
          </cell>
          <cell r="G504">
            <v>0</v>
          </cell>
          <cell r="H504">
            <v>0</v>
          </cell>
        </row>
        <row r="505">
          <cell r="C505" t="str">
            <v>"Беларусь"0</v>
          </cell>
          <cell r="D505" t="str">
            <v>Центральный</v>
          </cell>
          <cell r="E505" t="str">
            <v>Участок дороги</v>
          </cell>
          <cell r="F505" t="str">
            <v>Московская область</v>
          </cell>
          <cell r="G505">
            <v>0</v>
          </cell>
          <cell r="H505">
            <v>0</v>
          </cell>
        </row>
        <row r="506">
          <cell r="C506" t="str">
            <v>"Беларусь"8</v>
          </cell>
          <cell r="D506" t="str">
            <v>Центральный</v>
          </cell>
          <cell r="E506" t="str">
            <v>Участок дороги</v>
          </cell>
          <cell r="F506" t="str">
            <v>Московская область</v>
          </cell>
          <cell r="G506">
            <v>0</v>
          </cell>
          <cell r="H506">
            <v>0</v>
          </cell>
        </row>
        <row r="507">
          <cell r="C507" t="str">
            <v>"Беларусь"11</v>
          </cell>
          <cell r="D507" t="str">
            <v>Центральный</v>
          </cell>
          <cell r="E507" t="str">
            <v>Участок дороги</v>
          </cell>
          <cell r="F507" t="str">
            <v>Московская область</v>
          </cell>
          <cell r="G507">
            <v>0</v>
          </cell>
          <cell r="H507">
            <v>0</v>
          </cell>
        </row>
        <row r="508">
          <cell r="C508" t="str">
            <v>"Беларусь"15</v>
          </cell>
          <cell r="D508" t="str">
            <v>Центральный</v>
          </cell>
          <cell r="E508" t="str">
            <v>Участок дороги</v>
          </cell>
          <cell r="F508" t="str">
            <v>Московская область</v>
          </cell>
          <cell r="G508">
            <v>0</v>
          </cell>
          <cell r="H508">
            <v>0</v>
          </cell>
        </row>
        <row r="509">
          <cell r="C509" t="str">
            <v>"Беларусь"22</v>
          </cell>
          <cell r="D509" t="str">
            <v>Центральный</v>
          </cell>
          <cell r="E509" t="str">
            <v>Участок дороги</v>
          </cell>
          <cell r="F509" t="str">
            <v>Московская область</v>
          </cell>
          <cell r="G509">
            <v>0</v>
          </cell>
          <cell r="H509">
            <v>0</v>
          </cell>
        </row>
        <row r="510">
          <cell r="C510" t="str">
            <v>"Беларусь"29</v>
          </cell>
          <cell r="D510" t="str">
            <v>Центральный</v>
          </cell>
          <cell r="E510" t="str">
            <v>Участок дороги</v>
          </cell>
          <cell r="F510" t="str">
            <v>Московская область</v>
          </cell>
          <cell r="G510">
            <v>0</v>
          </cell>
          <cell r="H510">
            <v>0</v>
          </cell>
        </row>
        <row r="511">
          <cell r="C511" t="str">
            <v>"Беларусь"37</v>
          </cell>
          <cell r="D511" t="str">
            <v>Центральный</v>
          </cell>
          <cell r="E511" t="str">
            <v>Участок дороги</v>
          </cell>
          <cell r="F511" t="str">
            <v>Московская область</v>
          </cell>
          <cell r="G511">
            <v>0</v>
          </cell>
          <cell r="H511">
            <v>0</v>
          </cell>
        </row>
        <row r="512">
          <cell r="C512" t="str">
            <v>"Беларусь"58</v>
          </cell>
          <cell r="D512" t="str">
            <v>Центральный</v>
          </cell>
          <cell r="E512" t="str">
            <v>Участок дороги</v>
          </cell>
          <cell r="F512" t="str">
            <v>Московская область</v>
          </cell>
          <cell r="G512">
            <v>0</v>
          </cell>
          <cell r="H512">
            <v>0</v>
          </cell>
        </row>
        <row r="513">
          <cell r="C513" t="str">
            <v>"Беларусь"67</v>
          </cell>
          <cell r="D513" t="str">
            <v>Центральный</v>
          </cell>
          <cell r="E513" t="str">
            <v>Участок дороги</v>
          </cell>
          <cell r="F513" t="str">
            <v>Московская область</v>
          </cell>
          <cell r="G513">
            <v>0</v>
          </cell>
          <cell r="H513">
            <v>0</v>
          </cell>
        </row>
        <row r="514">
          <cell r="C514" t="str">
            <v>"Беларусь"81</v>
          </cell>
          <cell r="D514" t="str">
            <v>Центральный</v>
          </cell>
          <cell r="E514" t="str">
            <v>Участок дороги</v>
          </cell>
          <cell r="F514" t="str">
            <v>Московская область</v>
          </cell>
          <cell r="G514">
            <v>0</v>
          </cell>
          <cell r="H514">
            <v>0</v>
          </cell>
        </row>
        <row r="515">
          <cell r="C515" t="str">
            <v>"Беларусь"104</v>
          </cell>
          <cell r="D515" t="str">
            <v>Центральный</v>
          </cell>
          <cell r="E515" t="str">
            <v>Участок дороги</v>
          </cell>
          <cell r="F515" t="str">
            <v>Московская область</v>
          </cell>
          <cell r="G515">
            <v>0</v>
          </cell>
          <cell r="H515">
            <v>0</v>
          </cell>
        </row>
        <row r="516">
          <cell r="C516" t="str">
            <v>"Беларусь"129</v>
          </cell>
          <cell r="D516" t="str">
            <v>Центральный</v>
          </cell>
          <cell r="E516" t="str">
            <v>Участок дороги</v>
          </cell>
          <cell r="F516" t="str">
            <v>Московская область</v>
          </cell>
          <cell r="G516">
            <v>0</v>
          </cell>
          <cell r="H516">
            <v>0</v>
          </cell>
        </row>
        <row r="517">
          <cell r="C517" t="str">
            <v>"Беларусь"169</v>
          </cell>
          <cell r="D517" t="str">
            <v>Центральный</v>
          </cell>
          <cell r="E517" t="str">
            <v>Участок дороги</v>
          </cell>
          <cell r="F517" t="str">
            <v>Смоленская область</v>
          </cell>
          <cell r="G517">
            <v>0</v>
          </cell>
          <cell r="H517">
            <v>0</v>
          </cell>
        </row>
        <row r="518">
          <cell r="C518" t="str">
            <v>"Беларусь"226</v>
          </cell>
          <cell r="D518" t="str">
            <v>Центральный</v>
          </cell>
          <cell r="E518" t="str">
            <v>Участок дороги</v>
          </cell>
          <cell r="F518" t="str">
            <v>Смоленская область</v>
          </cell>
          <cell r="G518">
            <v>0</v>
          </cell>
          <cell r="H518">
            <v>0</v>
          </cell>
        </row>
        <row r="519">
          <cell r="C519" t="str">
            <v>"Беларусь"300</v>
          </cell>
          <cell r="D519" t="str">
            <v>Центральный</v>
          </cell>
          <cell r="E519" t="str">
            <v>Участок дороги</v>
          </cell>
          <cell r="F519" t="str">
            <v>Смоленская область</v>
          </cell>
          <cell r="G519">
            <v>0</v>
          </cell>
          <cell r="H519">
            <v>0</v>
          </cell>
        </row>
        <row r="520">
          <cell r="C520" t="str">
            <v>"Беларусь"333</v>
          </cell>
          <cell r="D520" t="str">
            <v>Центральный</v>
          </cell>
          <cell r="E520" t="str">
            <v>Участок дороги</v>
          </cell>
          <cell r="F520" t="str">
            <v>Смоленская область</v>
          </cell>
          <cell r="G520">
            <v>0</v>
          </cell>
          <cell r="H520">
            <v>0</v>
          </cell>
        </row>
        <row r="521">
          <cell r="C521" t="str">
            <v>"Беларусь"358</v>
          </cell>
          <cell r="D521" t="str">
            <v>Центральный</v>
          </cell>
          <cell r="E521" t="str">
            <v>Участок дороги</v>
          </cell>
          <cell r="F521" t="str">
            <v>Смоленская область</v>
          </cell>
          <cell r="G521">
            <v>0</v>
          </cell>
          <cell r="H521">
            <v>0</v>
          </cell>
        </row>
        <row r="522">
          <cell r="C522" t="str">
            <v>"Беларусь"383</v>
          </cell>
          <cell r="D522" t="str">
            <v>Центральный</v>
          </cell>
          <cell r="E522" t="str">
            <v>Участок дороги</v>
          </cell>
          <cell r="F522" t="str">
            <v>Смоленская область</v>
          </cell>
          <cell r="G522">
            <v>0</v>
          </cell>
          <cell r="H522">
            <v>0</v>
          </cell>
        </row>
        <row r="523">
          <cell r="C523" t="str">
            <v>"Беларусь"399</v>
          </cell>
          <cell r="D523" t="str">
            <v>Центральный</v>
          </cell>
          <cell r="E523" t="str">
            <v>Участок дороги</v>
          </cell>
          <cell r="F523" t="str">
            <v>Смоленская область</v>
          </cell>
          <cell r="G523">
            <v>0</v>
          </cell>
          <cell r="H523">
            <v>0</v>
          </cell>
        </row>
        <row r="524">
          <cell r="C524" t="str">
            <v>"Беларусь"439</v>
          </cell>
          <cell r="D524" t="str">
            <v>Центральный</v>
          </cell>
          <cell r="E524" t="str">
            <v>Участок дороги</v>
          </cell>
          <cell r="F524" t="str">
            <v>Смоленская область</v>
          </cell>
          <cell r="G524">
            <v>0</v>
          </cell>
          <cell r="H524">
            <v>0</v>
          </cell>
        </row>
        <row r="525">
          <cell r="C525" t="str">
            <v>Дублер М-10</v>
          </cell>
          <cell r="D525" t="str">
            <v>Центральный</v>
          </cell>
          <cell r="E525" t="str">
            <v>Участок дороги</v>
          </cell>
          <cell r="F525" t="str">
            <v>Московская область</v>
          </cell>
          <cell r="G525">
            <v>0</v>
          </cell>
          <cell r="H525">
            <v>0</v>
          </cell>
        </row>
        <row r="526">
          <cell r="C526" t="str">
            <v>Дублер М-137</v>
          </cell>
          <cell r="D526" t="str">
            <v>Центральный</v>
          </cell>
          <cell r="E526" t="str">
            <v>Участок дороги</v>
          </cell>
          <cell r="F526" t="str">
            <v>Московская область</v>
          </cell>
          <cell r="G526">
            <v>0</v>
          </cell>
          <cell r="H526">
            <v>0</v>
          </cell>
        </row>
        <row r="527">
          <cell r="C527" t="str">
            <v>Дублер М-171</v>
          </cell>
          <cell r="D527" t="str">
            <v>Центральный</v>
          </cell>
          <cell r="E527" t="str">
            <v>Участок дороги</v>
          </cell>
          <cell r="F527" t="str">
            <v>Московская область</v>
          </cell>
          <cell r="G527">
            <v>0</v>
          </cell>
          <cell r="H527">
            <v>0</v>
          </cell>
        </row>
        <row r="528">
          <cell r="C528" t="str">
            <v>Дублер М-1184</v>
          </cell>
          <cell r="D528" t="str">
            <v>Центральный</v>
          </cell>
          <cell r="E528" t="str">
            <v>Участок дороги</v>
          </cell>
          <cell r="F528" t="str">
            <v>Московская область</v>
          </cell>
          <cell r="G528">
            <v>0</v>
          </cell>
          <cell r="H528">
            <v>0</v>
          </cell>
        </row>
        <row r="529">
          <cell r="C529" t="str">
            <v>Дублер М-1214</v>
          </cell>
          <cell r="D529" t="str">
            <v>Центральный</v>
          </cell>
          <cell r="E529" t="str">
            <v>Участок дороги</v>
          </cell>
          <cell r="F529" t="str">
            <v>Московская область</v>
          </cell>
          <cell r="G529">
            <v>0</v>
          </cell>
          <cell r="H529">
            <v>0</v>
          </cell>
        </row>
        <row r="530">
          <cell r="C530" t="str">
            <v>гр. с Украиной - Новошахтинск - М-40</v>
          </cell>
          <cell r="D530" t="str">
            <v>Южный</v>
          </cell>
          <cell r="E530" t="str">
            <v>Участок дороги</v>
          </cell>
          <cell r="F530" t="str">
            <v>Ростовская область</v>
          </cell>
          <cell r="G530">
            <v>0</v>
          </cell>
          <cell r="H530">
            <v>0</v>
          </cell>
        </row>
        <row r="531">
          <cell r="C531" t="str">
            <v>гр. с Украиной - Новошахтинск - М-418</v>
          </cell>
          <cell r="D531" t="str">
            <v>Южный</v>
          </cell>
          <cell r="E531" t="str">
            <v>Участок дороги</v>
          </cell>
          <cell r="F531" t="str">
            <v>Ростовская область</v>
          </cell>
          <cell r="G531">
            <v>0</v>
          </cell>
          <cell r="H531">
            <v>0</v>
          </cell>
        </row>
        <row r="532">
          <cell r="C532" t="str">
            <v>"Московское большое кольцо"0</v>
          </cell>
          <cell r="D532" t="str">
            <v>Центральный</v>
          </cell>
          <cell r="E532" t="str">
            <v>Участок дороги</v>
          </cell>
          <cell r="F532" t="str">
            <v>Московская область</v>
          </cell>
          <cell r="G532">
            <v>0</v>
          </cell>
          <cell r="H532">
            <v>0</v>
          </cell>
        </row>
        <row r="533">
          <cell r="C533" t="str">
            <v>"Московское большое кольцо"8</v>
          </cell>
          <cell r="D533" t="str">
            <v>Центральный</v>
          </cell>
          <cell r="E533" t="str">
            <v>Участок дороги</v>
          </cell>
          <cell r="F533" t="str">
            <v>Московская область</v>
          </cell>
          <cell r="G533">
            <v>0</v>
          </cell>
          <cell r="H533">
            <v>0</v>
          </cell>
        </row>
        <row r="534">
          <cell r="C534" t="str">
            <v>"Московское большое кольцо"10</v>
          </cell>
          <cell r="D534" t="str">
            <v>Центральный</v>
          </cell>
          <cell r="E534" t="str">
            <v>Участок дороги</v>
          </cell>
          <cell r="F534" t="str">
            <v>Московская область</v>
          </cell>
          <cell r="G534">
            <v>0</v>
          </cell>
          <cell r="H534">
            <v>0</v>
          </cell>
        </row>
        <row r="535">
          <cell r="C535" t="str">
            <v>"Московское большое кольцо"23</v>
          </cell>
          <cell r="D535" t="str">
            <v>Центральный</v>
          </cell>
          <cell r="E535" t="str">
            <v>Участок дороги</v>
          </cell>
          <cell r="F535" t="str">
            <v>Московская область</v>
          </cell>
          <cell r="G535">
            <v>0</v>
          </cell>
          <cell r="H535">
            <v>0</v>
          </cell>
        </row>
        <row r="536">
          <cell r="C536" t="str">
            <v>"Московское большое кольцо"57</v>
          </cell>
          <cell r="D536" t="str">
            <v>Центральный</v>
          </cell>
          <cell r="E536" t="str">
            <v>Участок дороги</v>
          </cell>
          <cell r="F536" t="str">
            <v>Московская область</v>
          </cell>
          <cell r="G536">
            <v>0</v>
          </cell>
          <cell r="H536">
            <v>0</v>
          </cell>
        </row>
        <row r="537">
          <cell r="C537" t="str">
            <v>"Московское большое кольцо"65</v>
          </cell>
          <cell r="D537" t="str">
            <v>Центральный</v>
          </cell>
          <cell r="E537" t="str">
            <v>Участок дороги</v>
          </cell>
          <cell r="F537" t="str">
            <v>Московская область</v>
          </cell>
          <cell r="G537">
            <v>0</v>
          </cell>
          <cell r="H537">
            <v>0</v>
          </cell>
        </row>
        <row r="538">
          <cell r="C538" t="str">
            <v>"Московское большое кольцо"94</v>
          </cell>
          <cell r="D538" t="str">
            <v>Центральный</v>
          </cell>
          <cell r="E538" t="str">
            <v>Участок дороги</v>
          </cell>
          <cell r="F538" t="str">
            <v>Московская область</v>
          </cell>
          <cell r="G538">
            <v>0</v>
          </cell>
          <cell r="H538">
            <v>0</v>
          </cell>
        </row>
        <row r="539">
          <cell r="C539" t="str">
            <v>"Московское большое кольцо"111</v>
          </cell>
          <cell r="D539" t="str">
            <v>Центральный</v>
          </cell>
          <cell r="E539" t="str">
            <v>Участок дороги</v>
          </cell>
          <cell r="F539" t="str">
            <v>Московская область</v>
          </cell>
          <cell r="G539">
            <v>0</v>
          </cell>
          <cell r="H539">
            <v>0</v>
          </cell>
        </row>
        <row r="540">
          <cell r="C540" t="str">
            <v>"Московское большое кольцо"116</v>
          </cell>
          <cell r="D540" t="str">
            <v>Центральный</v>
          </cell>
          <cell r="E540" t="str">
            <v>Участок дороги</v>
          </cell>
          <cell r="F540" t="str">
            <v>Московская область</v>
          </cell>
          <cell r="G540">
            <v>0</v>
          </cell>
          <cell r="H540">
            <v>0</v>
          </cell>
        </row>
        <row r="541">
          <cell r="C541" t="str">
            <v>"Московское большое кольцо"129</v>
          </cell>
          <cell r="D541" t="str">
            <v>Центральный</v>
          </cell>
          <cell r="E541" t="str">
            <v>Участок дороги</v>
          </cell>
          <cell r="F541" t="str">
            <v>Московская область</v>
          </cell>
          <cell r="G541">
            <v>0</v>
          </cell>
          <cell r="H541">
            <v>0</v>
          </cell>
        </row>
        <row r="542">
          <cell r="C542" t="str">
            <v>"Московское большое кольцо"144</v>
          </cell>
          <cell r="D542" t="str">
            <v>Центральный</v>
          </cell>
          <cell r="E542" t="str">
            <v>Участок дороги</v>
          </cell>
          <cell r="F542" t="str">
            <v>Московская область</v>
          </cell>
          <cell r="G542">
            <v>0</v>
          </cell>
          <cell r="H542">
            <v>0</v>
          </cell>
        </row>
        <row r="543">
          <cell r="C543" t="str">
            <v>"Московское большое кольцо"180</v>
          </cell>
          <cell r="D543" t="str">
            <v>Центральный</v>
          </cell>
          <cell r="E543" t="str">
            <v>Участок дороги</v>
          </cell>
          <cell r="F543" t="str">
            <v>Московская область</v>
          </cell>
          <cell r="G543">
            <v>0</v>
          </cell>
          <cell r="H543">
            <v>0</v>
          </cell>
        </row>
        <row r="544">
          <cell r="C544" t="str">
            <v>"Московское большое кольцо"185</v>
          </cell>
          <cell r="D544" t="str">
            <v>Центральный</v>
          </cell>
          <cell r="E544" t="str">
            <v>Участок дороги</v>
          </cell>
          <cell r="F544" t="str">
            <v>Московская область</v>
          </cell>
          <cell r="G544">
            <v>0</v>
          </cell>
          <cell r="H544">
            <v>0</v>
          </cell>
        </row>
        <row r="545">
          <cell r="C545" t="str">
            <v>"Московское большое кольцо"230</v>
          </cell>
          <cell r="D545" t="str">
            <v>Центральный</v>
          </cell>
          <cell r="E545" t="str">
            <v>Участок дороги</v>
          </cell>
          <cell r="F545" t="str">
            <v>Московская область</v>
          </cell>
          <cell r="G545">
            <v>0</v>
          </cell>
          <cell r="H545">
            <v>0</v>
          </cell>
        </row>
        <row r="546">
          <cell r="C546" t="str">
            <v>"Московское большое кольцо"264</v>
          </cell>
          <cell r="D546" t="str">
            <v>Центральный</v>
          </cell>
          <cell r="E546" t="str">
            <v>Участок дороги</v>
          </cell>
          <cell r="F546" t="str">
            <v>Московская область</v>
          </cell>
          <cell r="G546">
            <v>0</v>
          </cell>
          <cell r="H546">
            <v>0</v>
          </cell>
        </row>
        <row r="547">
          <cell r="C547" t="str">
            <v>"Московское большое кольцо"284</v>
          </cell>
          <cell r="D547" t="str">
            <v>Центральный</v>
          </cell>
          <cell r="E547" t="str">
            <v>Участок дороги</v>
          </cell>
          <cell r="F547" t="str">
            <v>Московская область</v>
          </cell>
          <cell r="G547">
            <v>0</v>
          </cell>
          <cell r="H547">
            <v>0</v>
          </cell>
        </row>
        <row r="548">
          <cell r="C548" t="str">
            <v>"Московское большое кольцо"298</v>
          </cell>
          <cell r="D548" t="str">
            <v>Центральный</v>
          </cell>
          <cell r="E548" t="str">
            <v>Участок дороги</v>
          </cell>
          <cell r="F548" t="str">
            <v>Московская область</v>
          </cell>
          <cell r="G548">
            <v>0</v>
          </cell>
          <cell r="H548">
            <v>0</v>
          </cell>
        </row>
        <row r="549">
          <cell r="C549" t="str">
            <v>"Московское большое кольцо"305</v>
          </cell>
          <cell r="D549" t="str">
            <v>Центральный</v>
          </cell>
          <cell r="E549" t="str">
            <v>Участок дороги</v>
          </cell>
          <cell r="F549" t="str">
            <v>Московская область</v>
          </cell>
          <cell r="G549">
            <v>0</v>
          </cell>
          <cell r="H549">
            <v>0</v>
          </cell>
        </row>
        <row r="550">
          <cell r="C550" t="str">
            <v>"Московское большое кольцо"312</v>
          </cell>
          <cell r="D550" t="str">
            <v>Центральный</v>
          </cell>
          <cell r="E550" t="str">
            <v>Участок дороги</v>
          </cell>
          <cell r="F550" t="str">
            <v>Московская область</v>
          </cell>
          <cell r="G550">
            <v>0</v>
          </cell>
          <cell r="H550">
            <v>0</v>
          </cell>
        </row>
        <row r="551">
          <cell r="C551" t="str">
            <v>"Московское большое кольцо"318</v>
          </cell>
          <cell r="D551" t="str">
            <v>Центральный</v>
          </cell>
          <cell r="E551" t="str">
            <v>Участок дороги</v>
          </cell>
          <cell r="F551" t="str">
            <v>Московская область</v>
          </cell>
          <cell r="G551">
            <v>0</v>
          </cell>
          <cell r="H551">
            <v>0</v>
          </cell>
        </row>
        <row r="552">
          <cell r="C552" t="str">
            <v>"Московское большое кольцо"332</v>
          </cell>
          <cell r="D552" t="str">
            <v>Центральный</v>
          </cell>
          <cell r="E552" t="str">
            <v>Участок дороги</v>
          </cell>
          <cell r="F552" t="str">
            <v>Московская область</v>
          </cell>
          <cell r="G552">
            <v>0</v>
          </cell>
          <cell r="H552">
            <v>0</v>
          </cell>
        </row>
        <row r="553">
          <cell r="C553" t="str">
            <v>"Московское большое кольцо"348</v>
          </cell>
          <cell r="D553" t="str">
            <v>Центральный</v>
          </cell>
          <cell r="E553" t="str">
            <v>Участок дороги</v>
          </cell>
          <cell r="F553" t="str">
            <v>Московская область</v>
          </cell>
          <cell r="G553">
            <v>0</v>
          </cell>
          <cell r="H553">
            <v>0</v>
          </cell>
        </row>
        <row r="554">
          <cell r="C554" t="str">
            <v>"Московское большое кольцо"383</v>
          </cell>
          <cell r="D554" t="str">
            <v>Центральный</v>
          </cell>
          <cell r="E554" t="str">
            <v>Участок дороги</v>
          </cell>
          <cell r="F554" t="str">
            <v>Московская область</v>
          </cell>
          <cell r="G554">
            <v>0</v>
          </cell>
          <cell r="H554">
            <v>0</v>
          </cell>
        </row>
        <row r="555">
          <cell r="C555" t="str">
            <v>"Московское большое кольцо"386</v>
          </cell>
          <cell r="D555" t="str">
            <v>Центральный</v>
          </cell>
          <cell r="E555" t="str">
            <v>Участок дороги</v>
          </cell>
          <cell r="F555" t="str">
            <v>Московская область</v>
          </cell>
          <cell r="G555">
            <v>0</v>
          </cell>
          <cell r="H555">
            <v>0</v>
          </cell>
        </row>
        <row r="556">
          <cell r="C556" t="str">
            <v>"Московское большое кольцо"390</v>
          </cell>
          <cell r="D556" t="str">
            <v>Центральный</v>
          </cell>
          <cell r="E556" t="str">
            <v>Участок дороги</v>
          </cell>
          <cell r="F556" t="str">
            <v>Московская область</v>
          </cell>
          <cell r="G556">
            <v>0</v>
          </cell>
          <cell r="H556">
            <v>0</v>
          </cell>
        </row>
        <row r="557">
          <cell r="C557" t="str">
            <v>"Московское большое кольцо"406</v>
          </cell>
          <cell r="D557" t="str">
            <v>Центральный</v>
          </cell>
          <cell r="E557" t="str">
            <v>Участок дороги</v>
          </cell>
          <cell r="F557" t="str">
            <v>Московская область</v>
          </cell>
          <cell r="G557">
            <v>0</v>
          </cell>
          <cell r="H557">
            <v>0</v>
          </cell>
        </row>
        <row r="558">
          <cell r="C558" t="str">
            <v>"Московское большое кольцо"432</v>
          </cell>
          <cell r="D558" t="str">
            <v>Центральный</v>
          </cell>
          <cell r="E558" t="str">
            <v>Участок дороги</v>
          </cell>
          <cell r="F558" t="str">
            <v>Московская область</v>
          </cell>
          <cell r="G558">
            <v>0</v>
          </cell>
          <cell r="H558">
            <v>0</v>
          </cell>
        </row>
        <row r="559">
          <cell r="C559" t="str">
            <v>"Московское большое кольцо"455</v>
          </cell>
          <cell r="D559" t="str">
            <v>Центральный</v>
          </cell>
          <cell r="E559" t="str">
            <v>Участок дороги</v>
          </cell>
          <cell r="F559" t="str">
            <v>Московская область</v>
          </cell>
          <cell r="G559">
            <v>0</v>
          </cell>
          <cell r="H559">
            <v>0</v>
          </cell>
        </row>
        <row r="560">
          <cell r="C560" t="str">
            <v>"Московское большое кольцо"465</v>
          </cell>
          <cell r="D560" t="str">
            <v>Центральный</v>
          </cell>
          <cell r="E560" t="str">
            <v>Участок дороги</v>
          </cell>
          <cell r="F560" t="str">
            <v>Московская область</v>
          </cell>
          <cell r="G560">
            <v>0</v>
          </cell>
          <cell r="H560">
            <v>0</v>
          </cell>
        </row>
        <row r="561">
          <cell r="C561" t="str">
            <v>"Московское большое кольцо"470</v>
          </cell>
          <cell r="D561" t="str">
            <v>Центральный</v>
          </cell>
          <cell r="E561" t="str">
            <v>Участок дороги</v>
          </cell>
          <cell r="F561" t="str">
            <v>Московская область</v>
          </cell>
          <cell r="G561">
            <v>0</v>
          </cell>
          <cell r="H561">
            <v>0</v>
          </cell>
        </row>
        <row r="562">
          <cell r="C562" t="str">
            <v>"Московское большое кольцо"483</v>
          </cell>
          <cell r="D562" t="str">
            <v>Центральный</v>
          </cell>
          <cell r="E562" t="str">
            <v>Участок дороги</v>
          </cell>
          <cell r="F562" t="str">
            <v>Московская область</v>
          </cell>
          <cell r="G562">
            <v>0</v>
          </cell>
          <cell r="H562">
            <v>0</v>
          </cell>
        </row>
        <row r="563">
          <cell r="C563" t="str">
            <v>"Московское большое кольцо"496</v>
          </cell>
          <cell r="D563" t="str">
            <v>Центральный</v>
          </cell>
          <cell r="E563" t="str">
            <v>Участок дороги</v>
          </cell>
          <cell r="F563" t="str">
            <v>Московская область</v>
          </cell>
          <cell r="G563">
            <v>0</v>
          </cell>
          <cell r="H563">
            <v>0</v>
          </cell>
        </row>
        <row r="564">
          <cell r="C564" t="str">
            <v>"Московское большое кольцо"508</v>
          </cell>
          <cell r="D564" t="str">
            <v>Центральный</v>
          </cell>
          <cell r="E564" t="str">
            <v>Участок дороги</v>
          </cell>
          <cell r="F564" t="str">
            <v>Московская область</v>
          </cell>
          <cell r="G564">
            <v>0</v>
          </cell>
          <cell r="H564">
            <v>0</v>
          </cell>
        </row>
        <row r="565">
          <cell r="C565" t="str">
            <v>"Московское большое кольцо"524</v>
          </cell>
          <cell r="D565" t="str">
            <v>Центральный</v>
          </cell>
          <cell r="E565" t="str">
            <v>Участок дороги</v>
          </cell>
          <cell r="F565" t="str">
            <v>Московская область</v>
          </cell>
          <cell r="G565">
            <v>0</v>
          </cell>
          <cell r="H565">
            <v>0</v>
          </cell>
        </row>
        <row r="566">
          <cell r="C566" t="str">
            <v>"Московское большое кольцо"535</v>
          </cell>
          <cell r="D566" t="str">
            <v>Центральный</v>
          </cell>
          <cell r="E566" t="str">
            <v>Участок дороги</v>
          </cell>
          <cell r="F566" t="str">
            <v>Московская область</v>
          </cell>
          <cell r="G566">
            <v>0</v>
          </cell>
          <cell r="H566">
            <v>0</v>
          </cell>
        </row>
        <row r="567">
          <cell r="C567" t="str">
            <v>"Московское большое кольцо"565</v>
          </cell>
          <cell r="D567" t="str">
            <v>Центральный</v>
          </cell>
          <cell r="E567" t="str">
            <v>Участок дороги</v>
          </cell>
          <cell r="F567" t="str">
            <v>Московская область</v>
          </cell>
          <cell r="G567">
            <v>0</v>
          </cell>
          <cell r="H567">
            <v>0</v>
          </cell>
        </row>
        <row r="568">
          <cell r="C568" t="str">
            <v>"Московское большое кольцо"578</v>
          </cell>
          <cell r="D568" t="str">
            <v>Центральный</v>
          </cell>
          <cell r="E568" t="str">
            <v>Участок дороги</v>
          </cell>
          <cell r="F568" t="str">
            <v>Московская область</v>
          </cell>
          <cell r="G568">
            <v>0</v>
          </cell>
          <cell r="H568">
            <v>0</v>
          </cell>
        </row>
        <row r="569">
          <cell r="C569" t="str">
            <v>"Московское большое кольцо"604</v>
          </cell>
          <cell r="D569" t="str">
            <v>Центральный</v>
          </cell>
          <cell r="E569" t="str">
            <v>Участок дороги</v>
          </cell>
          <cell r="F569" t="str">
            <v>Московская область</v>
          </cell>
          <cell r="G569">
            <v>0</v>
          </cell>
          <cell r="H569">
            <v>0</v>
          </cell>
        </row>
        <row r="570">
          <cell r="C570" t="str">
            <v>Темрюк — Краснодар — Кропоткин0</v>
          </cell>
          <cell r="D570" t="str">
            <v>Южный</v>
          </cell>
          <cell r="E570" t="str">
            <v>Участок дороги</v>
          </cell>
          <cell r="F570" t="str">
            <v>Краснодарский край</v>
          </cell>
          <cell r="G570">
            <v>0</v>
          </cell>
          <cell r="H570">
            <v>0</v>
          </cell>
        </row>
        <row r="571">
          <cell r="C571" t="str">
            <v>Темрюк — Краснодар — Кропоткин10</v>
          </cell>
          <cell r="D571" t="str">
            <v>Южный</v>
          </cell>
          <cell r="E571" t="str">
            <v>Участок дороги</v>
          </cell>
          <cell r="F571" t="str">
            <v>Краснодарский край</v>
          </cell>
          <cell r="G571">
            <v>0</v>
          </cell>
          <cell r="H571">
            <v>0</v>
          </cell>
        </row>
        <row r="572">
          <cell r="C572" t="str">
            <v>Темрюк — Краснодар — Кропоткин32</v>
          </cell>
          <cell r="D572" t="str">
            <v>Южный</v>
          </cell>
          <cell r="E572" t="str">
            <v>Участок дороги</v>
          </cell>
          <cell r="F572" t="str">
            <v>Краснодарский край</v>
          </cell>
          <cell r="G572">
            <v>0</v>
          </cell>
          <cell r="H572">
            <v>0</v>
          </cell>
        </row>
        <row r="573">
          <cell r="C573" t="str">
            <v>Темрюк — Краснодар — Кропоткин59</v>
          </cell>
          <cell r="D573" t="str">
            <v>Южный</v>
          </cell>
          <cell r="E573" t="str">
            <v>Участок дороги</v>
          </cell>
          <cell r="F573" t="str">
            <v>Краснодарский край</v>
          </cell>
          <cell r="G573">
            <v>0</v>
          </cell>
          <cell r="H573">
            <v>0</v>
          </cell>
        </row>
        <row r="574">
          <cell r="C574" t="str">
            <v>Темрюк — Краснодар — Кропоткин82</v>
          </cell>
          <cell r="D574" t="str">
            <v>Южный</v>
          </cell>
          <cell r="E574" t="str">
            <v>Участок дороги</v>
          </cell>
          <cell r="F574" t="str">
            <v>Краснодарский край</v>
          </cell>
          <cell r="G574">
            <v>0</v>
          </cell>
          <cell r="H574">
            <v>0</v>
          </cell>
        </row>
        <row r="575">
          <cell r="C575" t="str">
            <v>Темрюк — Краснодар — Кропоткин91</v>
          </cell>
          <cell r="D575" t="str">
            <v>Южный</v>
          </cell>
          <cell r="E575" t="str">
            <v>Участок дороги</v>
          </cell>
          <cell r="F575" t="str">
            <v>Краснодарский край</v>
          </cell>
          <cell r="G575">
            <v>0</v>
          </cell>
          <cell r="H575">
            <v>0</v>
          </cell>
        </row>
        <row r="576">
          <cell r="C576" t="str">
            <v>Темрюк — Краснодар — Кропоткин107</v>
          </cell>
          <cell r="D576" t="str">
            <v>Южный</v>
          </cell>
          <cell r="E576" t="str">
            <v>Участок дороги</v>
          </cell>
          <cell r="F576" t="str">
            <v>Краснодарский край</v>
          </cell>
          <cell r="G576">
            <v>0</v>
          </cell>
          <cell r="H576">
            <v>0</v>
          </cell>
        </row>
        <row r="577">
          <cell r="C577" t="str">
            <v>Темрюк — Краснодар — Кропоткин118</v>
          </cell>
          <cell r="D577" t="str">
            <v>Южный</v>
          </cell>
          <cell r="E577" t="str">
            <v>Участок дороги</v>
          </cell>
          <cell r="F577" t="str">
            <v>Краснодарский край</v>
          </cell>
          <cell r="G577">
            <v>0</v>
          </cell>
          <cell r="H577">
            <v>0</v>
          </cell>
        </row>
        <row r="578">
          <cell r="C578" t="str">
            <v>Темрюк — Краснодар — Кропоткин134</v>
          </cell>
          <cell r="D578" t="str">
            <v>Южный</v>
          </cell>
          <cell r="E578" t="str">
            <v>Участок дороги</v>
          </cell>
          <cell r="F578" t="str">
            <v>Краснодарский край</v>
          </cell>
          <cell r="G578">
            <v>0</v>
          </cell>
          <cell r="H578">
            <v>0</v>
          </cell>
        </row>
        <row r="579">
          <cell r="C579" t="str">
            <v>Темрюк — Краснодар — Кропоткин147</v>
          </cell>
          <cell r="D579" t="str">
            <v>Южный</v>
          </cell>
          <cell r="E579" t="str">
            <v>Участок дороги</v>
          </cell>
          <cell r="F579" t="str">
            <v>Краснодарский край</v>
          </cell>
          <cell r="G579">
            <v>0</v>
          </cell>
          <cell r="H579">
            <v>0</v>
          </cell>
        </row>
        <row r="580">
          <cell r="C580" t="str">
            <v>Темрюк — Краснодар — Кропоткин180</v>
          </cell>
          <cell r="D580" t="str">
            <v>Южный</v>
          </cell>
          <cell r="E580" t="str">
            <v>Участок дороги</v>
          </cell>
          <cell r="F580" t="str">
            <v>Краснодарский край</v>
          </cell>
          <cell r="G580">
            <v>0</v>
          </cell>
          <cell r="H580">
            <v>0</v>
          </cell>
        </row>
        <row r="581">
          <cell r="C581" t="str">
            <v>Темрюк — Краснодар — Кропоткин190</v>
          </cell>
          <cell r="D581" t="str">
            <v>Южный</v>
          </cell>
          <cell r="E581" t="str">
            <v>Участок дороги</v>
          </cell>
          <cell r="F581" t="str">
            <v>Краснодарский край</v>
          </cell>
          <cell r="G581">
            <v>0</v>
          </cell>
          <cell r="H581">
            <v>0</v>
          </cell>
        </row>
        <row r="582">
          <cell r="C582" t="str">
            <v>Темрюк — Краснодар — Кропоткин202</v>
          </cell>
          <cell r="D582" t="str">
            <v>Южный</v>
          </cell>
          <cell r="E582" t="str">
            <v>Участок дороги</v>
          </cell>
          <cell r="F582" t="str">
            <v>Краснодарский край</v>
          </cell>
          <cell r="G582">
            <v>0</v>
          </cell>
          <cell r="H582">
            <v>0</v>
          </cell>
        </row>
        <row r="583">
          <cell r="C583" t="str">
            <v>Темрюк — Краснодар — Кропоткин228</v>
          </cell>
          <cell r="D583" t="str">
            <v>Южный</v>
          </cell>
          <cell r="E583" t="str">
            <v>Участок дороги</v>
          </cell>
          <cell r="F583" t="str">
            <v>Краснодарский край</v>
          </cell>
          <cell r="G583">
            <v>0</v>
          </cell>
          <cell r="H583">
            <v>0</v>
          </cell>
        </row>
        <row r="584">
          <cell r="C584" t="str">
            <v>Темрюк — Краснодар — Кропоткин248</v>
          </cell>
          <cell r="D584" t="str">
            <v>Южный</v>
          </cell>
          <cell r="E584" t="str">
            <v>Участок дороги</v>
          </cell>
          <cell r="F584" t="str">
            <v>Краснодарский край</v>
          </cell>
          <cell r="G584">
            <v>0</v>
          </cell>
          <cell r="H584">
            <v>0</v>
          </cell>
        </row>
        <row r="585">
          <cell r="C585" t="str">
            <v>Темрюк — Краснодар — Кропоткин267</v>
          </cell>
          <cell r="D585" t="str">
            <v>Южный</v>
          </cell>
          <cell r="E585" t="str">
            <v>Участок дороги</v>
          </cell>
          <cell r="F585" t="str">
            <v>Краснодарский край</v>
          </cell>
          <cell r="G585">
            <v>0</v>
          </cell>
          <cell r="H585">
            <v>0</v>
          </cell>
        </row>
        <row r="586">
          <cell r="C586" t="str">
            <v>Саранск - Сурское - Ульяновск0</v>
          </cell>
          <cell r="D586" t="str">
            <v>Центральный</v>
          </cell>
          <cell r="E586" t="str">
            <v>Участок дороги</v>
          </cell>
          <cell r="F586" t="str">
            <v>Республика Мордовия</v>
          </cell>
          <cell r="G586">
            <v>0</v>
          </cell>
          <cell r="H586">
            <v>0</v>
          </cell>
        </row>
        <row r="587">
          <cell r="C587" t="str">
            <v>Саранск - Сурское - Ульяновск50</v>
          </cell>
          <cell r="D587" t="str">
            <v>Центральный</v>
          </cell>
          <cell r="E587" t="str">
            <v>Участок дороги</v>
          </cell>
          <cell r="F587" t="str">
            <v>Республика Мордовия</v>
          </cell>
          <cell r="G587">
            <v>0</v>
          </cell>
          <cell r="H587">
            <v>0</v>
          </cell>
        </row>
        <row r="588">
          <cell r="C588" t="str">
            <v>Саранск - Сурское - Ульяновск82</v>
          </cell>
          <cell r="D588" t="str">
            <v>Центральный</v>
          </cell>
          <cell r="E588" t="str">
            <v>Участок дороги</v>
          </cell>
          <cell r="F588" t="str">
            <v>Республика Мордовия</v>
          </cell>
          <cell r="G588">
            <v>0</v>
          </cell>
          <cell r="H588">
            <v>0</v>
          </cell>
        </row>
        <row r="589">
          <cell r="C589" t="str">
            <v>Саранск - Сурское - Ульяновск105</v>
          </cell>
          <cell r="D589" t="str">
            <v>Приволжский</v>
          </cell>
          <cell r="E589" t="str">
            <v>Участок дороги</v>
          </cell>
          <cell r="F589" t="str">
            <v>Ульяновская область</v>
          </cell>
          <cell r="G589">
            <v>0</v>
          </cell>
          <cell r="H589">
            <v>0</v>
          </cell>
        </row>
        <row r="590">
          <cell r="C590" t="str">
            <v>Саранск - Сурское - Ульяновск126</v>
          </cell>
          <cell r="D590" t="str">
            <v>Приволжский</v>
          </cell>
          <cell r="E590" t="str">
            <v>Участок дороги</v>
          </cell>
          <cell r="F590" t="str">
            <v>Ульяновская область</v>
          </cell>
          <cell r="G590">
            <v>0</v>
          </cell>
          <cell r="H590">
            <v>0</v>
          </cell>
        </row>
        <row r="591">
          <cell r="C591" t="str">
            <v>Саранск - Сурское - Ульяновск143</v>
          </cell>
          <cell r="D591" t="str">
            <v>Приволжский</v>
          </cell>
          <cell r="E591" t="str">
            <v>Участок дороги</v>
          </cell>
          <cell r="F591" t="str">
            <v>Ульяновская область</v>
          </cell>
          <cell r="G591">
            <v>0</v>
          </cell>
          <cell r="H591">
            <v>0</v>
          </cell>
        </row>
        <row r="592">
          <cell r="C592" t="str">
            <v>Саранск - Сурское - Ульяновск173</v>
          </cell>
          <cell r="D592" t="str">
            <v>Приволжский</v>
          </cell>
          <cell r="E592" t="str">
            <v>Участок дороги</v>
          </cell>
          <cell r="F592" t="str">
            <v>Ульяновская область</v>
          </cell>
          <cell r="G592">
            <v>0</v>
          </cell>
          <cell r="H592">
            <v>0</v>
          </cell>
        </row>
        <row r="593">
          <cell r="C593" t="str">
            <v>"Кавказ"0</v>
          </cell>
          <cell r="D593" t="str">
            <v>Южный</v>
          </cell>
          <cell r="E593" t="str">
            <v>Участок дороги</v>
          </cell>
          <cell r="F593" t="str">
            <v>Краснодарский край</v>
          </cell>
          <cell r="G593">
            <v>0</v>
          </cell>
          <cell r="H593">
            <v>0</v>
          </cell>
        </row>
        <row r="594">
          <cell r="C594" t="str">
            <v>"Кавказ"6</v>
          </cell>
          <cell r="D594" t="str">
            <v>Южный</v>
          </cell>
          <cell r="E594" t="str">
            <v>Участок дороги</v>
          </cell>
          <cell r="F594" t="str">
            <v>Краснодарский край</v>
          </cell>
          <cell r="G594">
            <v>0</v>
          </cell>
          <cell r="H594">
            <v>0</v>
          </cell>
        </row>
        <row r="595">
          <cell r="C595" t="str">
            <v>"Кавказ"29</v>
          </cell>
          <cell r="D595" t="str">
            <v>Южный</v>
          </cell>
          <cell r="E595" t="str">
            <v>Участок дороги</v>
          </cell>
          <cell r="F595" t="str">
            <v>Краснодарский край</v>
          </cell>
          <cell r="G595">
            <v>0</v>
          </cell>
          <cell r="H595">
            <v>0</v>
          </cell>
        </row>
        <row r="596">
          <cell r="C596" t="str">
            <v>"Кавказ"48</v>
          </cell>
          <cell r="D596" t="str">
            <v>Южный</v>
          </cell>
          <cell r="E596" t="str">
            <v>Участок дороги</v>
          </cell>
          <cell r="F596" t="str">
            <v>Краснодарский край</v>
          </cell>
          <cell r="G596">
            <v>0</v>
          </cell>
          <cell r="H596">
            <v>0</v>
          </cell>
        </row>
        <row r="597">
          <cell r="C597" t="str">
            <v>"Кавказ"72</v>
          </cell>
          <cell r="D597" t="str">
            <v>Южный</v>
          </cell>
          <cell r="E597" t="str">
            <v>Участок дороги</v>
          </cell>
          <cell r="F597" t="str">
            <v>Краснодарский край</v>
          </cell>
          <cell r="G597">
            <v>0</v>
          </cell>
          <cell r="H597">
            <v>0</v>
          </cell>
        </row>
        <row r="598">
          <cell r="C598" t="str">
            <v>"Кавказ"105</v>
          </cell>
          <cell r="D598" t="str">
            <v>Южный</v>
          </cell>
          <cell r="E598" t="str">
            <v>Участок дороги</v>
          </cell>
          <cell r="F598" t="str">
            <v>Краснодарский край</v>
          </cell>
          <cell r="G598">
            <v>0</v>
          </cell>
          <cell r="H598">
            <v>0</v>
          </cell>
        </row>
        <row r="599">
          <cell r="C599" t="str">
            <v>"Кавказ"128</v>
          </cell>
          <cell r="D599" t="str">
            <v>Южный</v>
          </cell>
          <cell r="E599" t="str">
            <v>Участок дороги</v>
          </cell>
          <cell r="F599" t="str">
            <v>Краснодарский край</v>
          </cell>
          <cell r="G599">
            <v>0</v>
          </cell>
          <cell r="H599">
            <v>0</v>
          </cell>
        </row>
        <row r="600">
          <cell r="C600" t="str">
            <v>"Кавказ"166</v>
          </cell>
          <cell r="D600" t="str">
            <v>Южный</v>
          </cell>
          <cell r="E600" t="str">
            <v>Участок дороги</v>
          </cell>
          <cell r="F600" t="str">
            <v>Краснодарский край</v>
          </cell>
          <cell r="G600">
            <v>0</v>
          </cell>
          <cell r="H600">
            <v>0</v>
          </cell>
        </row>
        <row r="601">
          <cell r="C601" t="str">
            <v>"Кавказ"184</v>
          </cell>
          <cell r="D601" t="str">
            <v>Южный</v>
          </cell>
          <cell r="E601" t="str">
            <v>Участок дороги</v>
          </cell>
          <cell r="F601" t="str">
            <v>Краснодарский край</v>
          </cell>
          <cell r="G601">
            <v>0</v>
          </cell>
          <cell r="H601">
            <v>0</v>
          </cell>
        </row>
        <row r="602">
          <cell r="C602" t="str">
            <v>"Кавказ"215</v>
          </cell>
          <cell r="D602" t="str">
            <v>Южный</v>
          </cell>
          <cell r="E602" t="str">
            <v>Участок дороги</v>
          </cell>
          <cell r="F602" t="str">
            <v>Краснодарский край</v>
          </cell>
          <cell r="G602">
            <v>0</v>
          </cell>
          <cell r="H602">
            <v>0</v>
          </cell>
        </row>
        <row r="603">
          <cell r="C603" t="str">
            <v>"Кавказ"252</v>
          </cell>
          <cell r="D603" t="str">
            <v>Южный</v>
          </cell>
          <cell r="E603" t="str">
            <v>Участок дороги</v>
          </cell>
          <cell r="F603" t="str">
            <v>Ставропольский край</v>
          </cell>
          <cell r="G603">
            <v>0</v>
          </cell>
          <cell r="H603">
            <v>0</v>
          </cell>
        </row>
        <row r="604">
          <cell r="C604" t="str">
            <v>"Кавказ"260</v>
          </cell>
          <cell r="D604" t="str">
            <v>Южный</v>
          </cell>
          <cell r="E604" t="str">
            <v>Участок дороги</v>
          </cell>
          <cell r="F604" t="str">
            <v>Ставропольский край</v>
          </cell>
          <cell r="G604">
            <v>0</v>
          </cell>
          <cell r="H604">
            <v>0</v>
          </cell>
        </row>
        <row r="605">
          <cell r="C605" t="str">
            <v>"Кавказ"309</v>
          </cell>
          <cell r="D605" t="str">
            <v>Южный</v>
          </cell>
          <cell r="E605" t="str">
            <v>Участок дороги</v>
          </cell>
          <cell r="F605" t="str">
            <v>Ставропольский край</v>
          </cell>
          <cell r="G605">
            <v>0</v>
          </cell>
          <cell r="H605">
            <v>0</v>
          </cell>
        </row>
        <row r="606">
          <cell r="C606" t="str">
            <v>"Кавказ"371</v>
          </cell>
          <cell r="D606" t="str">
            <v>Южный</v>
          </cell>
          <cell r="E606" t="str">
            <v>Участок дороги</v>
          </cell>
          <cell r="F606" t="str">
            <v>Ставропольский край</v>
          </cell>
          <cell r="G606">
            <v>0</v>
          </cell>
          <cell r="H606">
            <v>0</v>
          </cell>
        </row>
        <row r="607">
          <cell r="C607" t="str">
            <v>"Кавказ"385</v>
          </cell>
          <cell r="D607" t="str">
            <v>Южный</v>
          </cell>
          <cell r="E607" t="str">
            <v>Участок дороги</v>
          </cell>
          <cell r="F607" t="str">
            <v>Ставропольский край</v>
          </cell>
          <cell r="G607">
            <v>0</v>
          </cell>
          <cell r="H607">
            <v>0</v>
          </cell>
        </row>
        <row r="608">
          <cell r="C608" t="str">
            <v>"Кавказ"397</v>
          </cell>
          <cell r="D608" t="str">
            <v>Южный</v>
          </cell>
          <cell r="E608" t="str">
            <v>Участок дороги</v>
          </cell>
          <cell r="F608" t="str">
            <v>Ставропольский край</v>
          </cell>
          <cell r="G608">
            <v>0</v>
          </cell>
          <cell r="H608">
            <v>0</v>
          </cell>
        </row>
        <row r="609">
          <cell r="C609" t="str">
            <v>"Кавказ"418</v>
          </cell>
          <cell r="D609" t="str">
            <v>Южный</v>
          </cell>
          <cell r="E609" t="str">
            <v>Участок дороги</v>
          </cell>
          <cell r="F609" t="str">
            <v>Кабардино-Балкарская Республика</v>
          </cell>
          <cell r="G609">
            <v>0</v>
          </cell>
          <cell r="H609">
            <v>0</v>
          </cell>
        </row>
        <row r="610">
          <cell r="C610" t="str">
            <v>"Кавказ"453</v>
          </cell>
          <cell r="D610" t="str">
            <v>Южный</v>
          </cell>
          <cell r="E610" t="str">
            <v>Участок дороги</v>
          </cell>
          <cell r="F610" t="str">
            <v>Кабардино-Балкарская Республика</v>
          </cell>
          <cell r="G610">
            <v>0</v>
          </cell>
          <cell r="H610">
            <v>0</v>
          </cell>
        </row>
        <row r="611">
          <cell r="C611" t="str">
            <v>"Кавказ"478</v>
          </cell>
          <cell r="D611" t="str">
            <v>Южный</v>
          </cell>
          <cell r="E611" t="str">
            <v>Участок дороги</v>
          </cell>
          <cell r="F611" t="str">
            <v>Кабардино-Балкарская Республика</v>
          </cell>
          <cell r="G611">
            <v>0</v>
          </cell>
          <cell r="H611">
            <v>0</v>
          </cell>
        </row>
        <row r="612">
          <cell r="C612" t="str">
            <v>"Кавказ"501</v>
          </cell>
          <cell r="D612" t="str">
            <v>Южный</v>
          </cell>
          <cell r="E612" t="str">
            <v>Участок дороги</v>
          </cell>
          <cell r="F612" t="str">
            <v>Кабардино-Балкарская Республика</v>
          </cell>
          <cell r="G612">
            <v>0</v>
          </cell>
          <cell r="H612">
            <v>0</v>
          </cell>
        </row>
        <row r="613">
          <cell r="C613" t="str">
            <v>"Кавказ"523</v>
          </cell>
          <cell r="D613" t="str">
            <v>Южный</v>
          </cell>
          <cell r="E613" t="str">
            <v>Участок дороги</v>
          </cell>
          <cell r="F613" t="str">
            <v>Кабардино-Балкарская Республика</v>
          </cell>
          <cell r="G613">
            <v>0</v>
          </cell>
          <cell r="H613">
            <v>0</v>
          </cell>
        </row>
        <row r="614">
          <cell r="C614" t="str">
            <v>"Кавказ"539</v>
          </cell>
          <cell r="D614" t="str">
            <v>Южный</v>
          </cell>
          <cell r="E614" t="str">
            <v>Участок дороги</v>
          </cell>
          <cell r="F614" t="str">
            <v>Республика Северная Осетия-Алания</v>
          </cell>
          <cell r="G614">
            <v>0</v>
          </cell>
          <cell r="H614">
            <v>0</v>
          </cell>
        </row>
        <row r="615">
          <cell r="C615" t="str">
            <v>"Кавказ"555</v>
          </cell>
          <cell r="D615" t="str">
            <v>Южный</v>
          </cell>
          <cell r="E615" t="str">
            <v>Участок дороги</v>
          </cell>
          <cell r="F615" t="str">
            <v>Республика Северная Осетия-Алания</v>
          </cell>
          <cell r="G615">
            <v>0</v>
          </cell>
          <cell r="H615">
            <v>0</v>
          </cell>
        </row>
        <row r="616">
          <cell r="C616" t="str">
            <v>"Кавказ"582</v>
          </cell>
          <cell r="D616" t="str">
            <v>Южный</v>
          </cell>
          <cell r="E616" t="str">
            <v>Участок дороги</v>
          </cell>
          <cell r="F616" t="str">
            <v>Республика Ингушетия</v>
          </cell>
          <cell r="G616">
            <v>0</v>
          </cell>
          <cell r="H616">
            <v>0</v>
          </cell>
        </row>
        <row r="617">
          <cell r="C617" t="str">
            <v>"Кавказ"602</v>
          </cell>
          <cell r="D617" t="str">
            <v>Южный</v>
          </cell>
          <cell r="E617" t="str">
            <v>Участок дороги</v>
          </cell>
          <cell r="F617" t="str">
            <v>Чеченская Республика</v>
          </cell>
          <cell r="G617">
            <v>0</v>
          </cell>
          <cell r="H617">
            <v>0</v>
          </cell>
        </row>
        <row r="618">
          <cell r="C618" t="str">
            <v>"Кавказ"627</v>
          </cell>
          <cell r="D618" t="str">
            <v>Южный</v>
          </cell>
          <cell r="E618" t="str">
            <v>Участок дороги</v>
          </cell>
          <cell r="F618" t="str">
            <v>Чеченская Республика</v>
          </cell>
          <cell r="G618">
            <v>0</v>
          </cell>
          <cell r="H618">
            <v>0</v>
          </cell>
        </row>
        <row r="619">
          <cell r="C619" t="str">
            <v>"Кавказ"683</v>
          </cell>
          <cell r="D619" t="str">
            <v>Южный</v>
          </cell>
          <cell r="E619" t="str">
            <v>Участок дороги</v>
          </cell>
          <cell r="F619" t="str">
            <v>Республика Дагестан</v>
          </cell>
          <cell r="G619">
            <v>0</v>
          </cell>
          <cell r="H619">
            <v>0</v>
          </cell>
        </row>
        <row r="620">
          <cell r="C620" t="str">
            <v>"Кавказ"705</v>
          </cell>
          <cell r="D620" t="str">
            <v>Южный</v>
          </cell>
          <cell r="E620" t="str">
            <v>Участок дороги</v>
          </cell>
          <cell r="F620" t="str">
            <v>Республика Дагестан</v>
          </cell>
          <cell r="G620">
            <v>0</v>
          </cell>
          <cell r="H620">
            <v>0</v>
          </cell>
        </row>
        <row r="621">
          <cell r="C621" t="str">
            <v>"Кавказ"730</v>
          </cell>
          <cell r="D621" t="str">
            <v>Южный</v>
          </cell>
          <cell r="E621" t="str">
            <v>Участок дороги</v>
          </cell>
          <cell r="F621" t="str">
            <v>Республика Дагестан</v>
          </cell>
          <cell r="G621">
            <v>0</v>
          </cell>
          <cell r="H621">
            <v>0</v>
          </cell>
        </row>
        <row r="622">
          <cell r="C622" t="str">
            <v>"Кавказ"748</v>
          </cell>
          <cell r="D622" t="str">
            <v>Южный</v>
          </cell>
          <cell r="E622" t="str">
            <v>Участок дороги</v>
          </cell>
          <cell r="F622" t="str">
            <v>Республика Дагестан</v>
          </cell>
          <cell r="G622">
            <v>0</v>
          </cell>
          <cell r="H622">
            <v>0</v>
          </cell>
        </row>
        <row r="623">
          <cell r="C623" t="str">
            <v>"Кавказ"772</v>
          </cell>
          <cell r="D623" t="str">
            <v>Южный</v>
          </cell>
          <cell r="E623" t="str">
            <v>Участок дороги</v>
          </cell>
          <cell r="F623" t="str">
            <v>Республика Дагестан</v>
          </cell>
          <cell r="G623">
            <v>0</v>
          </cell>
          <cell r="H623">
            <v>0</v>
          </cell>
        </row>
        <row r="624">
          <cell r="C624" t="str">
            <v>"Кавказ"796</v>
          </cell>
          <cell r="D624" t="str">
            <v>Южный</v>
          </cell>
          <cell r="E624" t="str">
            <v>Участок дороги</v>
          </cell>
          <cell r="F624" t="str">
            <v>Республика Дагестан</v>
          </cell>
          <cell r="G624">
            <v>0</v>
          </cell>
          <cell r="H624">
            <v>0</v>
          </cell>
        </row>
        <row r="625">
          <cell r="C625" t="str">
            <v>"Кавказ"854</v>
          </cell>
          <cell r="D625" t="str">
            <v>Южный</v>
          </cell>
          <cell r="E625" t="str">
            <v>Участок дороги</v>
          </cell>
          <cell r="F625" t="str">
            <v>Республика Дагестан</v>
          </cell>
          <cell r="G625">
            <v>0</v>
          </cell>
          <cell r="H625">
            <v>0</v>
          </cell>
        </row>
        <row r="626">
          <cell r="C626" t="str">
            <v>"Кавказ"890</v>
          </cell>
          <cell r="D626" t="str">
            <v>Южный</v>
          </cell>
          <cell r="E626" t="str">
            <v>Участок дороги</v>
          </cell>
          <cell r="F626" t="str">
            <v>Республика Дагестан</v>
          </cell>
          <cell r="G626">
            <v>0</v>
          </cell>
          <cell r="H626">
            <v>0</v>
          </cell>
        </row>
        <row r="627">
          <cell r="C627" t="str">
            <v>"Кавказ"920</v>
          </cell>
          <cell r="D627" t="str">
            <v>Южный</v>
          </cell>
          <cell r="E627" t="str">
            <v>Участок дороги</v>
          </cell>
          <cell r="F627" t="str">
            <v>Республика Дагестан</v>
          </cell>
          <cell r="G627">
            <v>0</v>
          </cell>
          <cell r="H627">
            <v>0</v>
          </cell>
        </row>
        <row r="628">
          <cell r="C628" t="str">
            <v>"Кавказ"941</v>
          </cell>
          <cell r="D628" t="str">
            <v>Южный</v>
          </cell>
          <cell r="E628" t="str">
            <v>Участок дороги</v>
          </cell>
          <cell r="F628" t="str">
            <v>Республика Дагестан</v>
          </cell>
          <cell r="G628">
            <v>0</v>
          </cell>
          <cell r="H628">
            <v>0</v>
          </cell>
        </row>
        <row r="629">
          <cell r="C629" t="str">
            <v>"Кавказ"971</v>
          </cell>
          <cell r="D629" t="str">
            <v>Южный</v>
          </cell>
          <cell r="E629" t="str">
            <v>Участок дороги</v>
          </cell>
          <cell r="F629" t="str">
            <v>Республика Дагестан</v>
          </cell>
          <cell r="G629">
            <v>0</v>
          </cell>
          <cell r="H629">
            <v>0</v>
          </cell>
        </row>
        <row r="630">
          <cell r="C630" t="str">
            <v>"Кавказ"991</v>
          </cell>
          <cell r="D630" t="str">
            <v>Южный</v>
          </cell>
          <cell r="E630" t="str">
            <v>Участок дороги</v>
          </cell>
          <cell r="F630" t="str">
            <v>Республика Дагестан</v>
          </cell>
          <cell r="G630">
            <v>0</v>
          </cell>
          <cell r="H630">
            <v>0</v>
          </cell>
        </row>
        <row r="631">
          <cell r="C631" t="str">
            <v>"Кавказ"1032</v>
          </cell>
          <cell r="D631" t="str">
            <v>Южный</v>
          </cell>
          <cell r="E631" t="str">
            <v>Участок дороги</v>
          </cell>
          <cell r="F631" t="str">
            <v>Республика Дагестан</v>
          </cell>
          <cell r="G631">
            <v>0</v>
          </cell>
          <cell r="H631">
            <v>0</v>
          </cell>
        </row>
        <row r="632">
          <cell r="C632" t="str">
            <v>"Кавказ"-п к г. Ставрополь и Черкесск0</v>
          </cell>
          <cell r="D632" t="str">
            <v>Южный</v>
          </cell>
          <cell r="E632" t="str">
            <v>Участок дороги</v>
          </cell>
          <cell r="F632" t="str">
            <v>Ставропольский край</v>
          </cell>
          <cell r="G632">
            <v>0</v>
          </cell>
          <cell r="H632">
            <v>0</v>
          </cell>
        </row>
        <row r="633">
          <cell r="C633" t="str">
            <v>"Кавказ"-п к г. Ставрополь и Черкесск15</v>
          </cell>
          <cell r="D633" t="str">
            <v>Южный</v>
          </cell>
          <cell r="E633" t="str">
            <v>Участок дороги</v>
          </cell>
          <cell r="F633" t="str">
            <v>Ставропольский край</v>
          </cell>
          <cell r="G633">
            <v>0</v>
          </cell>
          <cell r="H633">
            <v>0</v>
          </cell>
        </row>
        <row r="634">
          <cell r="C634" t="str">
            <v>"Кавказ"-п к г. Ставрополь и Черкесск70</v>
          </cell>
          <cell r="D634" t="str">
            <v>Южный</v>
          </cell>
          <cell r="E634" t="str">
            <v>Участок дороги</v>
          </cell>
          <cell r="F634" t="str">
            <v>Ставропольский край</v>
          </cell>
          <cell r="G634">
            <v>0</v>
          </cell>
          <cell r="H634">
            <v>0</v>
          </cell>
        </row>
        <row r="635">
          <cell r="C635" t="str">
            <v>"Кавказ"-под. к г. Владикавказ0</v>
          </cell>
          <cell r="D635" t="str">
            <v>Южный</v>
          </cell>
          <cell r="E635" t="str">
            <v>Участок дороги</v>
          </cell>
          <cell r="F635" t="str">
            <v>Республика Северная Осетия-Алания</v>
          </cell>
          <cell r="G635">
            <v>0</v>
          </cell>
          <cell r="H635">
            <v>0</v>
          </cell>
        </row>
        <row r="636">
          <cell r="C636" t="str">
            <v>"Кавказ"-под. к г. Грозный0</v>
          </cell>
          <cell r="D636" t="str">
            <v>Южный</v>
          </cell>
          <cell r="E636" t="str">
            <v>Участок дороги</v>
          </cell>
          <cell r="F636" t="str">
            <v>Республика Дагестан</v>
          </cell>
          <cell r="G636">
            <v>0</v>
          </cell>
          <cell r="H636">
            <v>0</v>
          </cell>
        </row>
        <row r="637">
          <cell r="C637" t="str">
            <v>"Кавказ"-подъезд к г. Майкоп0</v>
          </cell>
          <cell r="D637" t="str">
            <v>Южный</v>
          </cell>
          <cell r="E637" t="str">
            <v>Участок дороги</v>
          </cell>
          <cell r="F637" t="str">
            <v>Краснодарский край</v>
          </cell>
          <cell r="G637">
            <v>0</v>
          </cell>
          <cell r="H637">
            <v>0</v>
          </cell>
        </row>
        <row r="638">
          <cell r="C638" t="str">
            <v>"Кавказ"-подъезд к г. Майкоп36</v>
          </cell>
          <cell r="D638" t="str">
            <v>Южный</v>
          </cell>
          <cell r="E638" t="str">
            <v>Участок дороги</v>
          </cell>
          <cell r="F638" t="str">
            <v>Республика Адыгея</v>
          </cell>
          <cell r="G638">
            <v>0</v>
          </cell>
          <cell r="H638">
            <v>0</v>
          </cell>
        </row>
        <row r="639">
          <cell r="C639" t="str">
            <v>"Кавказ"-подъезд к г. Майкоп52</v>
          </cell>
          <cell r="D639" t="str">
            <v>Южный</v>
          </cell>
          <cell r="E639" t="str">
            <v>Участок дороги</v>
          </cell>
          <cell r="F639" t="str">
            <v>Республика Адыгея</v>
          </cell>
          <cell r="G639">
            <v>0</v>
          </cell>
          <cell r="H639">
            <v>0</v>
          </cell>
        </row>
        <row r="640">
          <cell r="C640" t="str">
            <v>"Кавказ"-подъезд к г. Майкоп68</v>
          </cell>
          <cell r="D640" t="str">
            <v>Южный</v>
          </cell>
          <cell r="E640" t="str">
            <v>Участок дороги</v>
          </cell>
          <cell r="F640" t="str">
            <v>Краснодарский край</v>
          </cell>
          <cell r="G640">
            <v>0</v>
          </cell>
          <cell r="H640">
            <v>0</v>
          </cell>
        </row>
        <row r="641">
          <cell r="C641" t="str">
            <v>"Каспий"0</v>
          </cell>
          <cell r="D641" t="str">
            <v>Центральный</v>
          </cell>
          <cell r="E641" t="str">
            <v>Участок дороги</v>
          </cell>
          <cell r="F641" t="str">
            <v>Московская область</v>
          </cell>
          <cell r="G641">
            <v>0</v>
          </cell>
          <cell r="H641">
            <v>0</v>
          </cell>
        </row>
        <row r="642">
          <cell r="C642" t="str">
            <v>"Каспий"10</v>
          </cell>
          <cell r="D642" t="str">
            <v>Центральный</v>
          </cell>
          <cell r="E642" t="str">
            <v>Участок дороги</v>
          </cell>
          <cell r="F642" t="str">
            <v>Московская область</v>
          </cell>
          <cell r="G642">
            <v>0</v>
          </cell>
          <cell r="H642">
            <v>0</v>
          </cell>
        </row>
        <row r="643">
          <cell r="C643" t="str">
            <v>"Каспий"56</v>
          </cell>
          <cell r="D643" t="str">
            <v>Центральный</v>
          </cell>
          <cell r="E643" t="str">
            <v>Участок дороги</v>
          </cell>
          <cell r="F643" t="str">
            <v>Рязанская область</v>
          </cell>
          <cell r="G643">
            <v>0</v>
          </cell>
          <cell r="H643">
            <v>0</v>
          </cell>
        </row>
        <row r="644">
          <cell r="C644" t="str">
            <v>"Каспий"98</v>
          </cell>
          <cell r="D644" t="str">
            <v>Центральный</v>
          </cell>
          <cell r="E644" t="str">
            <v>Участок дороги</v>
          </cell>
          <cell r="F644" t="str">
            <v>Рязанская область</v>
          </cell>
          <cell r="G644">
            <v>0</v>
          </cell>
          <cell r="H644">
            <v>0</v>
          </cell>
        </row>
        <row r="645">
          <cell r="C645" t="str">
            <v>"Каспий"158</v>
          </cell>
          <cell r="D645" t="str">
            <v>Центральный</v>
          </cell>
          <cell r="E645" t="str">
            <v>Участок дороги</v>
          </cell>
          <cell r="F645" t="str">
            <v>Рязанская область</v>
          </cell>
          <cell r="G645">
            <v>0</v>
          </cell>
          <cell r="H645">
            <v>0</v>
          </cell>
        </row>
        <row r="646">
          <cell r="C646" t="str">
            <v>"Каспий"195</v>
          </cell>
          <cell r="D646" t="str">
            <v>Центральный</v>
          </cell>
          <cell r="E646" t="str">
            <v>Участок дороги</v>
          </cell>
          <cell r="F646" t="str">
            <v>Рязанская область</v>
          </cell>
          <cell r="G646">
            <v>0</v>
          </cell>
          <cell r="H646">
            <v>0</v>
          </cell>
        </row>
        <row r="647">
          <cell r="C647" t="str">
            <v>"Каспий"221</v>
          </cell>
          <cell r="D647" t="str">
            <v>Центральный</v>
          </cell>
          <cell r="E647" t="str">
            <v>Участок дороги</v>
          </cell>
          <cell r="F647" t="str">
            <v>Рязанская область</v>
          </cell>
          <cell r="G647">
            <v>0</v>
          </cell>
          <cell r="H647">
            <v>0</v>
          </cell>
        </row>
        <row r="648">
          <cell r="C648" t="str">
            <v>"Каспий"245</v>
          </cell>
          <cell r="D648" t="str">
            <v>Центральный</v>
          </cell>
          <cell r="E648" t="str">
            <v>Участок дороги</v>
          </cell>
          <cell r="F648" t="str">
            <v>Тамбовская область</v>
          </cell>
          <cell r="G648">
            <v>0</v>
          </cell>
          <cell r="H648">
            <v>0</v>
          </cell>
        </row>
        <row r="649">
          <cell r="C649" t="str">
            <v>"Каспий"289</v>
          </cell>
          <cell r="D649" t="str">
            <v>Центральный</v>
          </cell>
          <cell r="E649" t="str">
            <v>Участок дороги</v>
          </cell>
          <cell r="F649" t="str">
            <v>Тамбовская область</v>
          </cell>
          <cell r="G649">
            <v>0</v>
          </cell>
          <cell r="H649">
            <v>0</v>
          </cell>
        </row>
        <row r="650">
          <cell r="C650" t="str">
            <v>"Каспий"303</v>
          </cell>
          <cell r="D650" t="str">
            <v>Центральный</v>
          </cell>
          <cell r="E650" t="str">
            <v>Участок дороги</v>
          </cell>
          <cell r="F650" t="str">
            <v>Тамбовская область</v>
          </cell>
          <cell r="G650">
            <v>0</v>
          </cell>
          <cell r="H650">
            <v>0</v>
          </cell>
        </row>
        <row r="651">
          <cell r="C651" t="str">
            <v>"Каспий"342</v>
          </cell>
          <cell r="D651" t="str">
            <v>Центральный</v>
          </cell>
          <cell r="E651" t="str">
            <v>Участок дороги</v>
          </cell>
          <cell r="F651" t="str">
            <v>Тамбовская область</v>
          </cell>
          <cell r="G651">
            <v>0</v>
          </cell>
          <cell r="H651">
            <v>0</v>
          </cell>
        </row>
        <row r="652">
          <cell r="C652" t="str">
            <v>"Каспий"359</v>
          </cell>
          <cell r="D652" t="str">
            <v>Центральный</v>
          </cell>
          <cell r="E652" t="str">
            <v>Участок дороги</v>
          </cell>
          <cell r="F652" t="str">
            <v>Тамбовская область</v>
          </cell>
          <cell r="G652">
            <v>0</v>
          </cell>
          <cell r="H652">
            <v>0</v>
          </cell>
        </row>
        <row r="653">
          <cell r="C653" t="str">
            <v>"Каспий"382</v>
          </cell>
          <cell r="D653" t="str">
            <v>Центральный</v>
          </cell>
          <cell r="E653" t="str">
            <v>Участок дороги</v>
          </cell>
          <cell r="F653" t="str">
            <v>Тамбовская область</v>
          </cell>
          <cell r="G653">
            <v>0</v>
          </cell>
          <cell r="H653">
            <v>0</v>
          </cell>
        </row>
        <row r="654">
          <cell r="C654" t="str">
            <v>"Каспий"420</v>
          </cell>
          <cell r="D654" t="str">
            <v>Центральный</v>
          </cell>
          <cell r="E654" t="str">
            <v>Участок дороги</v>
          </cell>
          <cell r="F654" t="str">
            <v>Тамбовская область</v>
          </cell>
          <cell r="G654">
            <v>0</v>
          </cell>
          <cell r="H654">
            <v>0</v>
          </cell>
        </row>
        <row r="655">
          <cell r="C655" t="str">
            <v>"Каспий"457</v>
          </cell>
          <cell r="D655" t="str">
            <v>Центральный</v>
          </cell>
          <cell r="E655" t="str">
            <v>Участок дороги</v>
          </cell>
          <cell r="F655" t="str">
            <v>Тамбовская область</v>
          </cell>
          <cell r="G655">
            <v>0</v>
          </cell>
          <cell r="H655">
            <v>0</v>
          </cell>
        </row>
        <row r="656">
          <cell r="C656" t="str">
            <v>"Каспий"511</v>
          </cell>
          <cell r="D656" t="str">
            <v>Центральный</v>
          </cell>
          <cell r="E656" t="str">
            <v>Участок дороги</v>
          </cell>
          <cell r="F656" t="str">
            <v>Тамбовская область</v>
          </cell>
          <cell r="G656">
            <v>0</v>
          </cell>
          <cell r="H656">
            <v>0</v>
          </cell>
        </row>
        <row r="657">
          <cell r="C657" t="str">
            <v>"Каспий"531</v>
          </cell>
          <cell r="D657" t="str">
            <v>Центральный</v>
          </cell>
          <cell r="E657" t="str">
            <v>Участок дороги</v>
          </cell>
          <cell r="F657" t="str">
            <v>Тамбовская область</v>
          </cell>
          <cell r="G657">
            <v>0</v>
          </cell>
          <cell r="H657">
            <v>0</v>
          </cell>
        </row>
        <row r="658">
          <cell r="C658" t="str">
            <v>"Каспий"563</v>
          </cell>
          <cell r="D658" t="str">
            <v>Центральный</v>
          </cell>
          <cell r="E658" t="str">
            <v>Участок дороги</v>
          </cell>
          <cell r="F658" t="str">
            <v>Воронежская область</v>
          </cell>
          <cell r="G658">
            <v>0</v>
          </cell>
          <cell r="H658">
            <v>0</v>
          </cell>
        </row>
        <row r="659">
          <cell r="C659" t="str">
            <v>"Каспий"622</v>
          </cell>
          <cell r="D659" t="str">
            <v>Южный</v>
          </cell>
          <cell r="E659" t="str">
            <v>Участок дороги</v>
          </cell>
          <cell r="F659" t="str">
            <v>Волгоградская область</v>
          </cell>
          <cell r="G659">
            <v>0</v>
          </cell>
          <cell r="H659">
            <v>0</v>
          </cell>
        </row>
        <row r="660">
          <cell r="C660" t="str">
            <v>"Каспий"686</v>
          </cell>
          <cell r="D660" t="str">
            <v>Южный</v>
          </cell>
          <cell r="E660" t="str">
            <v>Участок дороги</v>
          </cell>
          <cell r="F660" t="str">
            <v>Волгоградская область</v>
          </cell>
          <cell r="G660">
            <v>0</v>
          </cell>
          <cell r="H660">
            <v>0</v>
          </cell>
        </row>
        <row r="661">
          <cell r="C661" t="str">
            <v>"Каспий"742</v>
          </cell>
          <cell r="D661" t="str">
            <v>Южный</v>
          </cell>
          <cell r="E661" t="str">
            <v>Участок дороги</v>
          </cell>
          <cell r="F661" t="str">
            <v>Волгоградская область</v>
          </cell>
          <cell r="G661">
            <v>0</v>
          </cell>
          <cell r="H661">
            <v>0</v>
          </cell>
        </row>
        <row r="662">
          <cell r="C662" t="str">
            <v>"Каспий"770</v>
          </cell>
          <cell r="D662" t="str">
            <v>Южный</v>
          </cell>
          <cell r="E662" t="str">
            <v>Участок дороги</v>
          </cell>
          <cell r="F662" t="str">
            <v>Волгоградская область</v>
          </cell>
          <cell r="G662">
            <v>0</v>
          </cell>
          <cell r="H662">
            <v>0</v>
          </cell>
        </row>
        <row r="663">
          <cell r="C663" t="str">
            <v>"Каспий"792</v>
          </cell>
          <cell r="D663" t="str">
            <v>Южный</v>
          </cell>
          <cell r="E663" t="str">
            <v>Участок дороги</v>
          </cell>
          <cell r="F663" t="str">
            <v>Волгоградская область</v>
          </cell>
          <cell r="G663">
            <v>0</v>
          </cell>
          <cell r="H663">
            <v>0</v>
          </cell>
        </row>
        <row r="664">
          <cell r="C664" t="str">
            <v>"Каспий"864</v>
          </cell>
          <cell r="D664" t="str">
            <v>Южный</v>
          </cell>
          <cell r="E664" t="str">
            <v>Участок дороги</v>
          </cell>
          <cell r="F664" t="str">
            <v>Волгоградская область</v>
          </cell>
          <cell r="G664">
            <v>0</v>
          </cell>
          <cell r="H664">
            <v>0</v>
          </cell>
        </row>
        <row r="665">
          <cell r="C665" t="str">
            <v>"Каспий"875</v>
          </cell>
          <cell r="D665" t="str">
            <v>Южный</v>
          </cell>
          <cell r="E665" t="str">
            <v>Участок дороги</v>
          </cell>
          <cell r="F665" t="str">
            <v>Волгоградская область</v>
          </cell>
          <cell r="G665">
            <v>0</v>
          </cell>
          <cell r="H665">
            <v>0</v>
          </cell>
        </row>
        <row r="666">
          <cell r="C666" t="str">
            <v>"Каспий"893</v>
          </cell>
          <cell r="D666" t="str">
            <v>Южный</v>
          </cell>
          <cell r="E666" t="str">
            <v>Участок дороги</v>
          </cell>
          <cell r="F666" t="str">
            <v>Волгоградская область</v>
          </cell>
          <cell r="G666">
            <v>0</v>
          </cell>
          <cell r="H666">
            <v>0</v>
          </cell>
        </row>
        <row r="667">
          <cell r="C667" t="str">
            <v>"Каспий"913</v>
          </cell>
          <cell r="D667" t="str">
            <v>Южный</v>
          </cell>
          <cell r="E667" t="str">
            <v>Участок дороги</v>
          </cell>
          <cell r="F667" t="str">
            <v>Волгоградская область</v>
          </cell>
          <cell r="G667">
            <v>0</v>
          </cell>
          <cell r="H667">
            <v>0</v>
          </cell>
        </row>
        <row r="668">
          <cell r="C668" t="str">
            <v>"Каспий"1024</v>
          </cell>
          <cell r="D668" t="str">
            <v>Южный</v>
          </cell>
          <cell r="E668" t="str">
            <v>Участок дороги</v>
          </cell>
          <cell r="F668" t="str">
            <v>Волгоградская область</v>
          </cell>
          <cell r="G668">
            <v>0</v>
          </cell>
          <cell r="H668">
            <v>0</v>
          </cell>
        </row>
        <row r="669">
          <cell r="C669" t="str">
            <v>"Каспий"1097</v>
          </cell>
          <cell r="D669" t="str">
            <v>Южный</v>
          </cell>
          <cell r="E669" t="str">
            <v>Участок дороги</v>
          </cell>
          <cell r="F669" t="str">
            <v>Волгоградская область</v>
          </cell>
          <cell r="G669">
            <v>0</v>
          </cell>
          <cell r="H669">
            <v>0</v>
          </cell>
        </row>
        <row r="670">
          <cell r="C670" t="str">
            <v>"Каспий"1140</v>
          </cell>
          <cell r="D670" t="str">
            <v>Южный</v>
          </cell>
          <cell r="E670" t="str">
            <v>Участок дороги</v>
          </cell>
          <cell r="F670" t="str">
            <v>Астраханская область</v>
          </cell>
          <cell r="G670">
            <v>0</v>
          </cell>
          <cell r="H670">
            <v>0</v>
          </cell>
        </row>
        <row r="671">
          <cell r="C671" t="str">
            <v>"Каспий"1247</v>
          </cell>
          <cell r="D671" t="str">
            <v>Южный</v>
          </cell>
          <cell r="E671" t="str">
            <v>Участок дороги</v>
          </cell>
          <cell r="F671" t="str">
            <v>Астраханская область</v>
          </cell>
          <cell r="G671">
            <v>0</v>
          </cell>
          <cell r="H671">
            <v>0</v>
          </cell>
        </row>
        <row r="672">
          <cell r="C672" t="str">
            <v>"Каспий" - под. к г. Саратов0</v>
          </cell>
          <cell r="D672" t="str">
            <v>Центральный</v>
          </cell>
          <cell r="E672" t="str">
            <v>Участок дороги</v>
          </cell>
          <cell r="F672" t="str">
            <v>Воронежская область</v>
          </cell>
          <cell r="G672">
            <v>0</v>
          </cell>
          <cell r="H672">
            <v>0</v>
          </cell>
        </row>
        <row r="673">
          <cell r="C673" t="str">
            <v>"Каспий" - под. к г. Саратов43</v>
          </cell>
          <cell r="D673" t="str">
            <v>Приволжский</v>
          </cell>
          <cell r="E673" t="str">
            <v>Участок дороги</v>
          </cell>
          <cell r="F673" t="str">
            <v>Саратовская область</v>
          </cell>
          <cell r="G673">
            <v>0</v>
          </cell>
          <cell r="H673">
            <v>0</v>
          </cell>
        </row>
        <row r="674">
          <cell r="C674" t="str">
            <v>"Каспий" - под. к г. Саратов83</v>
          </cell>
          <cell r="D674" t="str">
            <v>Приволжский</v>
          </cell>
          <cell r="E674" t="str">
            <v>Участок дороги</v>
          </cell>
          <cell r="F674" t="str">
            <v>Саратовская область</v>
          </cell>
          <cell r="G674">
            <v>0</v>
          </cell>
          <cell r="H674">
            <v>0</v>
          </cell>
        </row>
        <row r="675">
          <cell r="C675" t="str">
            <v>"Каспий" - под. к г. Саратов152</v>
          </cell>
          <cell r="D675" t="str">
            <v>Приволжский</v>
          </cell>
          <cell r="E675" t="str">
            <v>Участок дороги</v>
          </cell>
          <cell r="F675" t="str">
            <v>Саратовская область</v>
          </cell>
          <cell r="G675">
            <v>0</v>
          </cell>
          <cell r="H675">
            <v>0</v>
          </cell>
        </row>
        <row r="676">
          <cell r="C676" t="str">
            <v>"Каспий" - под. к г. Саратов188</v>
          </cell>
          <cell r="D676" t="str">
            <v>Приволжский</v>
          </cell>
          <cell r="E676" t="str">
            <v>Участок дороги</v>
          </cell>
          <cell r="F676" t="str">
            <v>Саратовская область</v>
          </cell>
          <cell r="G676">
            <v>0</v>
          </cell>
          <cell r="H676">
            <v>0</v>
          </cell>
        </row>
        <row r="677">
          <cell r="C677" t="str">
            <v>"Каспий" - под. к г. Саратов213</v>
          </cell>
          <cell r="D677" t="str">
            <v>Приволжский</v>
          </cell>
          <cell r="E677" t="str">
            <v>Участок дороги</v>
          </cell>
          <cell r="F677" t="str">
            <v>Саратовская область</v>
          </cell>
          <cell r="G677">
            <v>0</v>
          </cell>
          <cell r="H677">
            <v>0</v>
          </cell>
        </row>
        <row r="678">
          <cell r="C678" t="str">
            <v>"Каспий" - под. к г. Саратов278</v>
          </cell>
          <cell r="D678" t="str">
            <v>Приволжский</v>
          </cell>
          <cell r="E678" t="str">
            <v>Участок дороги</v>
          </cell>
          <cell r="F678" t="str">
            <v>Саратовская область</v>
          </cell>
          <cell r="G678">
            <v>0</v>
          </cell>
          <cell r="H678">
            <v>0</v>
          </cell>
        </row>
        <row r="679">
          <cell r="C679" t="str">
            <v>"Каспий" - под. к г. Саратов293</v>
          </cell>
          <cell r="D679" t="str">
            <v>Приволжский</v>
          </cell>
          <cell r="E679" t="str">
            <v>Участок дороги</v>
          </cell>
          <cell r="F679" t="str">
            <v>Саратовская область</v>
          </cell>
          <cell r="G679">
            <v>0</v>
          </cell>
          <cell r="H679">
            <v>0</v>
          </cell>
        </row>
        <row r="680">
          <cell r="C680" t="str">
            <v>"Каспий"-подъезд к гю Элиста0</v>
          </cell>
          <cell r="D680" t="str">
            <v>Южный</v>
          </cell>
          <cell r="E680" t="str">
            <v>Участок дороги</v>
          </cell>
          <cell r="F680" t="str">
            <v>Республика Калмыкия</v>
          </cell>
          <cell r="G680">
            <v>0</v>
          </cell>
          <cell r="H680">
            <v>0</v>
          </cell>
        </row>
        <row r="681">
          <cell r="C681" t="str">
            <v>"Каспий"-подъезд к гю Элиста68</v>
          </cell>
          <cell r="D681" t="str">
            <v>Южный</v>
          </cell>
          <cell r="E681" t="str">
            <v>Участок дороги</v>
          </cell>
          <cell r="F681" t="str">
            <v>Республика Калмыкия</v>
          </cell>
          <cell r="G681">
            <v>0</v>
          </cell>
          <cell r="H681">
            <v>0</v>
          </cell>
        </row>
        <row r="682">
          <cell r="C682" t="str">
            <v>"Каспий"-подъезд к гю Элиста91</v>
          </cell>
          <cell r="D682" t="str">
            <v>Южный</v>
          </cell>
          <cell r="E682" t="str">
            <v>Участок дороги</v>
          </cell>
          <cell r="F682" t="str">
            <v>Республика Калмыкия</v>
          </cell>
          <cell r="G682">
            <v>0</v>
          </cell>
          <cell r="H682">
            <v>0</v>
          </cell>
        </row>
        <row r="683">
          <cell r="C683" t="str">
            <v>"Каспий"-подъезд к гю Элиста155</v>
          </cell>
          <cell r="D683" t="str">
            <v>Южный</v>
          </cell>
          <cell r="E683" t="str">
            <v>Участок дороги</v>
          </cell>
          <cell r="F683" t="str">
            <v>Республика Калмыкия</v>
          </cell>
          <cell r="G683">
            <v>0</v>
          </cell>
          <cell r="H683">
            <v>0</v>
          </cell>
        </row>
        <row r="684">
          <cell r="C684" t="str">
            <v>"Каспий"-подъезд к гю Элиста260</v>
          </cell>
          <cell r="D684" t="str">
            <v>Южный</v>
          </cell>
          <cell r="E684" t="str">
            <v>Участок дороги</v>
          </cell>
          <cell r="F684" t="str">
            <v>Республика Калмыкия</v>
          </cell>
          <cell r="G684">
            <v>0</v>
          </cell>
          <cell r="H684">
            <v>0</v>
          </cell>
        </row>
        <row r="685">
          <cell r="C685" t="str">
            <v>Краснодар-Новороссийск0</v>
          </cell>
          <cell r="D685" t="str">
            <v>Южный</v>
          </cell>
          <cell r="E685" t="str">
            <v>Участок дороги</v>
          </cell>
          <cell r="F685" t="str">
            <v>Краснодарский край</v>
          </cell>
          <cell r="G685">
            <v>0</v>
          </cell>
          <cell r="H685">
            <v>0</v>
          </cell>
        </row>
        <row r="686">
          <cell r="C686" t="str">
            <v>Краснодар-Новороссийск9</v>
          </cell>
          <cell r="D686" t="str">
            <v>Южный</v>
          </cell>
          <cell r="E686" t="str">
            <v>Участок дороги</v>
          </cell>
          <cell r="F686" t="str">
            <v>Краснодарский край</v>
          </cell>
          <cell r="G686">
            <v>0</v>
          </cell>
          <cell r="H686">
            <v>0</v>
          </cell>
        </row>
        <row r="687">
          <cell r="C687" t="str">
            <v>Краснодар-Новороссийск17</v>
          </cell>
          <cell r="D687" t="str">
            <v>Южный</v>
          </cell>
          <cell r="E687" t="str">
            <v>Участок дороги</v>
          </cell>
          <cell r="F687" t="str">
            <v>Краснодарский край</v>
          </cell>
          <cell r="G687">
            <v>0</v>
          </cell>
          <cell r="H687">
            <v>0</v>
          </cell>
        </row>
        <row r="688">
          <cell r="C688" t="str">
            <v>Краснодар-Новороссийск25</v>
          </cell>
          <cell r="D688" t="str">
            <v>Южный</v>
          </cell>
          <cell r="E688" t="str">
            <v>Участок дороги</v>
          </cell>
          <cell r="F688" t="str">
            <v>Краснодарский край</v>
          </cell>
          <cell r="G688">
            <v>0</v>
          </cell>
          <cell r="H688">
            <v>0</v>
          </cell>
        </row>
        <row r="689">
          <cell r="C689" t="str">
            <v>Краснодар-Новороссийск38</v>
          </cell>
          <cell r="D689" t="str">
            <v>Южный</v>
          </cell>
          <cell r="E689" t="str">
            <v>Участок дороги</v>
          </cell>
          <cell r="F689" t="str">
            <v>Краснодарский край</v>
          </cell>
          <cell r="G689">
            <v>0</v>
          </cell>
          <cell r="H689">
            <v>0</v>
          </cell>
        </row>
        <row r="690">
          <cell r="C690" t="str">
            <v>Краснодар-Новороссийск46</v>
          </cell>
          <cell r="D690" t="str">
            <v>Южный</v>
          </cell>
          <cell r="E690" t="str">
            <v>Участок дороги</v>
          </cell>
          <cell r="F690" t="str">
            <v>Краснодарский край</v>
          </cell>
          <cell r="G690">
            <v>0</v>
          </cell>
          <cell r="H690">
            <v>0</v>
          </cell>
        </row>
        <row r="691">
          <cell r="C691" t="str">
            <v>Краснодар-Новороссийск53</v>
          </cell>
          <cell r="D691" t="str">
            <v>Южный</v>
          </cell>
          <cell r="E691" t="str">
            <v>Участок дороги</v>
          </cell>
          <cell r="F691" t="str">
            <v>Краснодарский край</v>
          </cell>
          <cell r="G691">
            <v>0</v>
          </cell>
          <cell r="H691">
            <v>0</v>
          </cell>
        </row>
        <row r="692">
          <cell r="C692" t="str">
            <v>Краснодар-Новороссийск63</v>
          </cell>
          <cell r="D692" t="str">
            <v>Южный</v>
          </cell>
          <cell r="E692" t="str">
            <v>Участок дороги</v>
          </cell>
          <cell r="F692" t="str">
            <v>Краснодарский край</v>
          </cell>
          <cell r="G692">
            <v>0</v>
          </cell>
          <cell r="H692">
            <v>0</v>
          </cell>
        </row>
        <row r="693">
          <cell r="C693" t="str">
            <v>Краснодар-Новороссийск72</v>
          </cell>
          <cell r="D693" t="str">
            <v>Южный</v>
          </cell>
          <cell r="E693" t="str">
            <v>Участок дороги</v>
          </cell>
          <cell r="F693" t="str">
            <v>Краснодарский край</v>
          </cell>
          <cell r="G693">
            <v>0</v>
          </cell>
          <cell r="H693">
            <v>0</v>
          </cell>
        </row>
        <row r="694">
          <cell r="C694" t="str">
            <v>Краснодар-Новороссийск85</v>
          </cell>
          <cell r="D694" t="str">
            <v>Южный</v>
          </cell>
          <cell r="E694" t="str">
            <v>Участок дороги</v>
          </cell>
          <cell r="F694" t="str">
            <v>Краснодарский край</v>
          </cell>
          <cell r="G694">
            <v>0</v>
          </cell>
          <cell r="H694">
            <v>0</v>
          </cell>
        </row>
        <row r="695">
          <cell r="C695" t="str">
            <v>Краснодар-Новороссийск99</v>
          </cell>
          <cell r="D695" t="str">
            <v>Южный</v>
          </cell>
          <cell r="E695" t="str">
            <v>Участок дороги</v>
          </cell>
          <cell r="F695" t="str">
            <v>Краснодарский край</v>
          </cell>
          <cell r="G695">
            <v>0</v>
          </cell>
          <cell r="H695">
            <v>0</v>
          </cell>
        </row>
        <row r="696">
          <cell r="C696" t="str">
            <v>Краснодар-Новороссийск111</v>
          </cell>
          <cell r="D696" t="str">
            <v>Южный</v>
          </cell>
          <cell r="E696" t="str">
            <v>Участок дороги</v>
          </cell>
          <cell r="F696" t="str">
            <v>Краснодарский край</v>
          </cell>
          <cell r="G696">
            <v>0</v>
          </cell>
          <cell r="H696">
            <v>0</v>
          </cell>
        </row>
        <row r="697">
          <cell r="C697" t="str">
            <v>"Скандинавия"0</v>
          </cell>
          <cell r="D697" t="str">
            <v>Северо-Западный</v>
          </cell>
          <cell r="E697" t="str">
            <v>Участок дороги</v>
          </cell>
          <cell r="F697" t="str">
            <v>Ленинградская область</v>
          </cell>
          <cell r="G697">
            <v>0</v>
          </cell>
          <cell r="H697">
            <v>0</v>
          </cell>
        </row>
        <row r="698">
          <cell r="C698" t="str">
            <v>"Скандинавия"20</v>
          </cell>
          <cell r="D698" t="str">
            <v>Северо-Западный</v>
          </cell>
          <cell r="E698" t="str">
            <v>Участок дороги</v>
          </cell>
          <cell r="F698" t="str">
            <v>Ленинградская область</v>
          </cell>
          <cell r="G698">
            <v>0</v>
          </cell>
          <cell r="H698">
            <v>0</v>
          </cell>
        </row>
        <row r="699">
          <cell r="C699" t="str">
            <v>"Скандинавия"29</v>
          </cell>
          <cell r="D699" t="str">
            <v>Северо-Западный</v>
          </cell>
          <cell r="E699" t="str">
            <v>Участок дороги</v>
          </cell>
          <cell r="F699" t="str">
            <v>Ленинградская область</v>
          </cell>
          <cell r="G699">
            <v>0</v>
          </cell>
          <cell r="H699">
            <v>0</v>
          </cell>
        </row>
        <row r="700">
          <cell r="C700" t="str">
            <v>"Скандинавия"35</v>
          </cell>
          <cell r="D700" t="str">
            <v>Северо-Западный</v>
          </cell>
          <cell r="E700" t="str">
            <v>Участок дороги</v>
          </cell>
          <cell r="F700" t="str">
            <v>Ленинградская область</v>
          </cell>
          <cell r="G700">
            <v>0</v>
          </cell>
          <cell r="H700">
            <v>0</v>
          </cell>
        </row>
        <row r="701">
          <cell r="C701" t="str">
            <v>"Скандинавия"69</v>
          </cell>
          <cell r="D701" t="str">
            <v>Северо-Западный</v>
          </cell>
          <cell r="E701" t="str">
            <v>Участок дороги</v>
          </cell>
          <cell r="F701" t="str">
            <v>Ленинградская область</v>
          </cell>
          <cell r="G701">
            <v>0</v>
          </cell>
          <cell r="H701">
            <v>0</v>
          </cell>
        </row>
        <row r="702">
          <cell r="C702" t="str">
            <v>"Скандинавия"103</v>
          </cell>
          <cell r="D702" t="str">
            <v>Северо-Западный</v>
          </cell>
          <cell r="E702" t="str">
            <v>Участок дороги</v>
          </cell>
          <cell r="F702" t="str">
            <v>Ленинградская область</v>
          </cell>
          <cell r="G702">
            <v>0</v>
          </cell>
          <cell r="H702">
            <v>0</v>
          </cell>
        </row>
        <row r="703">
          <cell r="C703" t="str">
            <v>"Скандинавия"147</v>
          </cell>
          <cell r="D703" t="str">
            <v>Северо-Западный</v>
          </cell>
          <cell r="E703" t="str">
            <v>Участок дороги</v>
          </cell>
          <cell r="F703" t="str">
            <v>Ленинградская область</v>
          </cell>
          <cell r="G703">
            <v>0</v>
          </cell>
          <cell r="H703">
            <v>0</v>
          </cell>
        </row>
        <row r="704">
          <cell r="C704" t="str">
            <v>Пермь - Екатеринбург0</v>
          </cell>
          <cell r="D704" t="str">
            <v>Приволжский</v>
          </cell>
          <cell r="E704" t="str">
            <v>Участок дороги</v>
          </cell>
          <cell r="F704" t="str">
            <v>Пермский край</v>
          </cell>
          <cell r="G704">
            <v>0</v>
          </cell>
          <cell r="H704">
            <v>0</v>
          </cell>
        </row>
        <row r="705">
          <cell r="C705" t="str">
            <v>Пермь - Екатеринбург45</v>
          </cell>
          <cell r="D705" t="str">
            <v>Приволжский</v>
          </cell>
          <cell r="E705" t="str">
            <v>Участок дороги</v>
          </cell>
          <cell r="F705" t="str">
            <v>Пермский край</v>
          </cell>
          <cell r="G705">
            <v>0</v>
          </cell>
          <cell r="H705">
            <v>0</v>
          </cell>
        </row>
        <row r="706">
          <cell r="C706" t="str">
            <v>Пермь - Екатеринбург90</v>
          </cell>
          <cell r="D706" t="str">
            <v>Приволжский</v>
          </cell>
          <cell r="E706" t="str">
            <v>Участок дороги</v>
          </cell>
          <cell r="F706" t="str">
            <v>Пермский край</v>
          </cell>
          <cell r="G706">
            <v>0</v>
          </cell>
          <cell r="H706">
            <v>0</v>
          </cell>
        </row>
        <row r="707">
          <cell r="C707" t="str">
            <v>Пермь - Екатеринбург109</v>
          </cell>
          <cell r="D707" t="str">
            <v>Приволжский</v>
          </cell>
          <cell r="E707" t="str">
            <v>Участок дороги</v>
          </cell>
          <cell r="F707" t="str">
            <v>Пермский край</v>
          </cell>
          <cell r="G707">
            <v>0</v>
          </cell>
          <cell r="H707">
            <v>0</v>
          </cell>
        </row>
        <row r="708">
          <cell r="C708" t="str">
            <v>Пермь - Екатеринбург136</v>
          </cell>
          <cell r="D708" t="str">
            <v>Тюменский</v>
          </cell>
          <cell r="E708" t="str">
            <v>Участок дороги</v>
          </cell>
          <cell r="F708" t="str">
            <v>Свердловская область</v>
          </cell>
          <cell r="G708">
            <v>0</v>
          </cell>
          <cell r="H708">
            <v>0</v>
          </cell>
        </row>
        <row r="709">
          <cell r="C709" t="str">
            <v>Пермь - Екатеринбург190</v>
          </cell>
          <cell r="D709" t="str">
            <v>Тюменский</v>
          </cell>
          <cell r="E709" t="str">
            <v>Участок дороги</v>
          </cell>
          <cell r="F709" t="str">
            <v>Свердловская область</v>
          </cell>
          <cell r="G709">
            <v>0</v>
          </cell>
          <cell r="H709">
            <v>0</v>
          </cell>
        </row>
        <row r="710">
          <cell r="C710" t="str">
            <v>Пермь - Екатеринбург219</v>
          </cell>
          <cell r="D710" t="str">
            <v>Тюменский</v>
          </cell>
          <cell r="E710" t="str">
            <v>Участок дороги</v>
          </cell>
          <cell r="F710" t="str">
            <v>Свердловская область</v>
          </cell>
          <cell r="G710">
            <v>0</v>
          </cell>
          <cell r="H710">
            <v>0</v>
          </cell>
        </row>
        <row r="711">
          <cell r="C711" t="str">
            <v>Пермь - Екатеринбург274</v>
          </cell>
          <cell r="D711" t="str">
            <v>Тюменский</v>
          </cell>
          <cell r="E711" t="str">
            <v>Участок дороги</v>
          </cell>
          <cell r="F711" t="str">
            <v>Свердловская область</v>
          </cell>
          <cell r="G711">
            <v>0</v>
          </cell>
          <cell r="H711">
            <v>0</v>
          </cell>
        </row>
        <row r="712">
          <cell r="C712" t="str">
            <v>Пермь - Екатеринбург314</v>
          </cell>
          <cell r="D712" t="str">
            <v>Тюменский</v>
          </cell>
          <cell r="E712" t="str">
            <v>Участок дороги</v>
          </cell>
          <cell r="F712" t="str">
            <v>Свердловская область</v>
          </cell>
          <cell r="G712">
            <v>0</v>
          </cell>
          <cell r="H712">
            <v>0</v>
          </cell>
        </row>
        <row r="713">
          <cell r="C713" t="str">
            <v>Курск - Воронеж -Борисоглебск - М-60</v>
          </cell>
          <cell r="D713" t="str">
            <v>Центральный</v>
          </cell>
          <cell r="E713" t="str">
            <v>Участок дороги</v>
          </cell>
          <cell r="F713" t="str">
            <v>Курская область</v>
          </cell>
          <cell r="G713">
            <v>0</v>
          </cell>
          <cell r="H713">
            <v>0</v>
          </cell>
        </row>
        <row r="714">
          <cell r="C714" t="str">
            <v>Курск - Воронеж -Борисоглебск - М-622</v>
          </cell>
          <cell r="D714" t="str">
            <v>Центральный</v>
          </cell>
          <cell r="E714" t="str">
            <v>Участок дороги</v>
          </cell>
          <cell r="F714" t="str">
            <v>Курская область</v>
          </cell>
          <cell r="G714">
            <v>0</v>
          </cell>
          <cell r="H714">
            <v>0</v>
          </cell>
        </row>
        <row r="715">
          <cell r="C715" t="str">
            <v>Курск - Воронеж -Борисоглебск - М-656</v>
          </cell>
          <cell r="D715" t="str">
            <v>Центральный</v>
          </cell>
          <cell r="E715" t="str">
            <v>Участок дороги</v>
          </cell>
          <cell r="F715" t="str">
            <v>Курская область</v>
          </cell>
          <cell r="G715">
            <v>0</v>
          </cell>
          <cell r="H715">
            <v>0</v>
          </cell>
        </row>
        <row r="716">
          <cell r="C716" t="str">
            <v>Курск - Воронеж -Борисоглебск - М-6100</v>
          </cell>
          <cell r="D716" t="str">
            <v>Центральный</v>
          </cell>
          <cell r="E716" t="str">
            <v>Участок дороги</v>
          </cell>
          <cell r="F716" t="str">
            <v>Курская область</v>
          </cell>
          <cell r="G716">
            <v>0</v>
          </cell>
          <cell r="H716">
            <v>0</v>
          </cell>
        </row>
        <row r="717">
          <cell r="C717" t="str">
            <v>Курск - Воронеж -Борисоглебск - М-6131</v>
          </cell>
          <cell r="D717" t="str">
            <v>Центральный</v>
          </cell>
          <cell r="E717" t="str">
            <v>Участок дороги</v>
          </cell>
          <cell r="F717" t="str">
            <v>Курская область</v>
          </cell>
          <cell r="G717">
            <v>0</v>
          </cell>
          <cell r="H717">
            <v>0</v>
          </cell>
        </row>
        <row r="718">
          <cell r="C718" t="str">
            <v>Курск - Воронеж -Борисоглебск - М-6151</v>
          </cell>
          <cell r="D718" t="str">
            <v>Центральный</v>
          </cell>
          <cell r="E718" t="str">
            <v>Участок дороги</v>
          </cell>
          <cell r="F718" t="str">
            <v>Курская область</v>
          </cell>
          <cell r="G718">
            <v>0</v>
          </cell>
          <cell r="H718">
            <v>0</v>
          </cell>
        </row>
        <row r="719">
          <cell r="C719" t="str">
            <v>Курск - Воронеж -Борисоглебск - М-6166</v>
          </cell>
          <cell r="D719" t="str">
            <v>Центральный</v>
          </cell>
          <cell r="E719" t="str">
            <v>Участок дороги</v>
          </cell>
          <cell r="F719" t="str">
            <v>Курская область</v>
          </cell>
          <cell r="G719">
            <v>0</v>
          </cell>
          <cell r="H719">
            <v>0</v>
          </cell>
        </row>
        <row r="720">
          <cell r="C720" t="str">
            <v>Курск - Воронеж -Борисоглебск - М-6213</v>
          </cell>
          <cell r="D720" t="str">
            <v>Центральный</v>
          </cell>
          <cell r="E720" t="str">
            <v>Участок дороги</v>
          </cell>
          <cell r="F720" t="str">
            <v>Воронежская область</v>
          </cell>
          <cell r="G720">
            <v>0</v>
          </cell>
          <cell r="H720">
            <v>0</v>
          </cell>
        </row>
        <row r="721">
          <cell r="C721" t="str">
            <v>Курск - Воронеж -Борисоглебск - М-6234</v>
          </cell>
          <cell r="D721" t="str">
            <v>Центральный</v>
          </cell>
          <cell r="E721" t="str">
            <v>Участок дороги</v>
          </cell>
          <cell r="F721" t="str">
            <v>Воронежская область</v>
          </cell>
          <cell r="G721">
            <v>0</v>
          </cell>
          <cell r="H721">
            <v>0</v>
          </cell>
        </row>
        <row r="722">
          <cell r="C722" t="str">
            <v>Курск - Воронеж -Борисоглебск - М-6268</v>
          </cell>
          <cell r="D722" t="str">
            <v>Центральный</v>
          </cell>
          <cell r="E722" t="str">
            <v>Участок дороги</v>
          </cell>
          <cell r="F722" t="str">
            <v>Воронежская область</v>
          </cell>
          <cell r="G722">
            <v>0</v>
          </cell>
          <cell r="H722">
            <v>0</v>
          </cell>
        </row>
        <row r="723">
          <cell r="C723" t="str">
            <v>Курск - Воронеж -Борисоглебск - М-6289</v>
          </cell>
          <cell r="D723" t="str">
            <v>Центральный</v>
          </cell>
          <cell r="E723" t="str">
            <v>Участок дороги</v>
          </cell>
          <cell r="F723" t="str">
            <v>Воронежская область</v>
          </cell>
          <cell r="G723">
            <v>0</v>
          </cell>
          <cell r="H723">
            <v>0</v>
          </cell>
        </row>
        <row r="724">
          <cell r="C724" t="str">
            <v>Курск - Воронеж -Борисоглебск - М-6324</v>
          </cell>
          <cell r="D724" t="str">
            <v>Центральный</v>
          </cell>
          <cell r="E724" t="str">
            <v>Участок дороги</v>
          </cell>
          <cell r="F724" t="str">
            <v>Воронежская область</v>
          </cell>
          <cell r="G724">
            <v>0</v>
          </cell>
          <cell r="H724">
            <v>0</v>
          </cell>
        </row>
        <row r="725">
          <cell r="C725" t="str">
            <v>Курск - Воронеж -Борисоглебск - М-6357</v>
          </cell>
          <cell r="D725" t="str">
            <v>Центральный</v>
          </cell>
          <cell r="E725" t="str">
            <v>Участок дороги</v>
          </cell>
          <cell r="F725" t="str">
            <v>Воронежская область</v>
          </cell>
          <cell r="G725">
            <v>0</v>
          </cell>
          <cell r="H725">
            <v>0</v>
          </cell>
        </row>
        <row r="726">
          <cell r="C726" t="str">
            <v>Курск - Воронеж -Борисоглебск - М-6378</v>
          </cell>
          <cell r="D726" t="str">
            <v>Центральный</v>
          </cell>
          <cell r="E726" t="str">
            <v>Участок дороги</v>
          </cell>
          <cell r="F726" t="str">
            <v>Воронежская область</v>
          </cell>
          <cell r="G726">
            <v>0</v>
          </cell>
          <cell r="H726">
            <v>0</v>
          </cell>
        </row>
        <row r="727">
          <cell r="C727" t="str">
            <v>Курск - Воронеж -Борисоглебск - М-6393</v>
          </cell>
          <cell r="D727" t="str">
            <v>Центральный</v>
          </cell>
          <cell r="E727" t="str">
            <v>Участок дороги</v>
          </cell>
          <cell r="F727" t="str">
            <v>Воронежская область</v>
          </cell>
          <cell r="G727">
            <v>0</v>
          </cell>
          <cell r="H727">
            <v>0</v>
          </cell>
        </row>
        <row r="728">
          <cell r="C728" t="str">
            <v>Курск - Воронеж -Борисоглебск - М-6461</v>
          </cell>
          <cell r="D728" t="str">
            <v>Центральный</v>
          </cell>
          <cell r="E728" t="str">
            <v>Участок дороги</v>
          </cell>
          <cell r="F728" t="str">
            <v>Воронежская область</v>
          </cell>
          <cell r="G728">
            <v>0</v>
          </cell>
          <cell r="H728">
            <v>0</v>
          </cell>
        </row>
        <row r="729">
          <cell r="C729" t="str">
            <v>Курск - Воронеж -Борисоглебск - М-6494</v>
          </cell>
          <cell r="D729" t="str">
            <v>Центральный</v>
          </cell>
          <cell r="E729" t="str">
            <v>Участок дороги</v>
          </cell>
          <cell r="F729" t="str">
            <v>Воронежская область</v>
          </cell>
          <cell r="G729">
            <v>0</v>
          </cell>
          <cell r="H729">
            <v>0</v>
          </cell>
        </row>
        <row r="730">
          <cell r="C730" t="str">
            <v>Курск - Воронеж -Борисоглебск - М-6534</v>
          </cell>
          <cell r="D730" t="str">
            <v>Центральный</v>
          </cell>
          <cell r="E730" t="str">
            <v>Участок дороги</v>
          </cell>
          <cell r="F730" t="str">
            <v>Воронежская область</v>
          </cell>
          <cell r="G730">
            <v>0</v>
          </cell>
          <cell r="H730">
            <v>0</v>
          </cell>
        </row>
        <row r="731">
          <cell r="C731" t="str">
            <v>Курск - Воронеж -Борисоглебск - М-6554</v>
          </cell>
          <cell r="D731" t="str">
            <v>Центральный</v>
          </cell>
          <cell r="E731" t="str">
            <v>Участок дороги</v>
          </cell>
          <cell r="F731" t="str">
            <v>Воронежская область</v>
          </cell>
          <cell r="G731">
            <v>0</v>
          </cell>
          <cell r="H731">
            <v>0</v>
          </cell>
        </row>
        <row r="732">
          <cell r="C732" t="str">
            <v>Курск - Воронеж -Борисоглебск - М-6566</v>
          </cell>
          <cell r="D732" t="str">
            <v>Центральный</v>
          </cell>
          <cell r="E732" t="str">
            <v>Участок дороги</v>
          </cell>
          <cell r="F732" t="str">
            <v>Воронежская область</v>
          </cell>
          <cell r="G732">
            <v>0</v>
          </cell>
          <cell r="H732">
            <v>0</v>
          </cell>
        </row>
        <row r="733">
          <cell r="C733" t="str">
            <v>Тросна - Калиновка - гр. с Украиной0</v>
          </cell>
          <cell r="D733" t="str">
            <v>Центральный</v>
          </cell>
          <cell r="E733" t="str">
            <v>Участок дороги</v>
          </cell>
          <cell r="F733" t="str">
            <v>Курская область</v>
          </cell>
          <cell r="G733">
            <v>0</v>
          </cell>
          <cell r="H733">
            <v>0</v>
          </cell>
        </row>
        <row r="734">
          <cell r="C734" t="str">
            <v>Тросна - Калиновка - гр. с Украиной31</v>
          </cell>
          <cell r="D734" t="str">
            <v>Центральный</v>
          </cell>
          <cell r="E734" t="str">
            <v>Участок дороги</v>
          </cell>
          <cell r="F734" t="str">
            <v>Курская область</v>
          </cell>
          <cell r="G734">
            <v>0</v>
          </cell>
          <cell r="H734">
            <v>0</v>
          </cell>
        </row>
        <row r="735">
          <cell r="C735" t="str">
            <v>Тросна - Калиновка - гр. с Украиной61</v>
          </cell>
          <cell r="D735" t="str">
            <v>Центральный</v>
          </cell>
          <cell r="E735" t="str">
            <v>Участок дороги</v>
          </cell>
          <cell r="F735" t="str">
            <v>Курская область</v>
          </cell>
          <cell r="G735">
            <v>0</v>
          </cell>
          <cell r="H735">
            <v>0</v>
          </cell>
        </row>
        <row r="736">
          <cell r="C736" t="str">
            <v>Тросна - Калиновка - гр. с Украиной109</v>
          </cell>
          <cell r="D736" t="str">
            <v>Центральный</v>
          </cell>
          <cell r="E736" t="str">
            <v>Участок дороги</v>
          </cell>
          <cell r="F736" t="str">
            <v>Курская область</v>
          </cell>
          <cell r="G736">
            <v>0</v>
          </cell>
          <cell r="H736">
            <v>0</v>
          </cell>
        </row>
        <row r="737">
          <cell r="C737" t="str">
            <v>Москва - Малоярославец - гр. с Беларусь0</v>
          </cell>
          <cell r="D737" t="str">
            <v>Центральный</v>
          </cell>
          <cell r="E737" t="str">
            <v>Участок дороги</v>
          </cell>
          <cell r="F737" t="str">
            <v>Московская область</v>
          </cell>
          <cell r="G737">
            <v>0</v>
          </cell>
          <cell r="H737">
            <v>0</v>
          </cell>
        </row>
        <row r="738">
          <cell r="C738" t="str">
            <v>Москва - Малоярославец - гр. с Беларусь21</v>
          </cell>
          <cell r="D738" t="str">
            <v>Центральный</v>
          </cell>
          <cell r="E738" t="str">
            <v>Участок дороги</v>
          </cell>
          <cell r="F738" t="str">
            <v>Московская область</v>
          </cell>
          <cell r="G738">
            <v>0</v>
          </cell>
          <cell r="H738">
            <v>0</v>
          </cell>
        </row>
        <row r="739">
          <cell r="C739" t="str">
            <v>Москва - Малоярославец - гр. с Беларусь33</v>
          </cell>
          <cell r="D739" t="str">
            <v>Центральный</v>
          </cell>
          <cell r="E739" t="str">
            <v>Участок дороги</v>
          </cell>
          <cell r="F739" t="str">
            <v>Московская область</v>
          </cell>
          <cell r="G739">
            <v>0</v>
          </cell>
          <cell r="H739">
            <v>0</v>
          </cell>
        </row>
        <row r="740">
          <cell r="C740" t="str">
            <v>Москва - Малоярославец - гр. с Беларусь52</v>
          </cell>
          <cell r="D740" t="str">
            <v>Центральный</v>
          </cell>
          <cell r="E740" t="str">
            <v>Участок дороги</v>
          </cell>
          <cell r="F740" t="str">
            <v>Московская область</v>
          </cell>
          <cell r="G740">
            <v>0</v>
          </cell>
          <cell r="H740">
            <v>0</v>
          </cell>
        </row>
        <row r="741">
          <cell r="C741" t="str">
            <v>Москва - Малоярославец - гр. с Беларусь82</v>
          </cell>
          <cell r="D741" t="str">
            <v>Центральный</v>
          </cell>
          <cell r="E741" t="str">
            <v>Участок дороги</v>
          </cell>
          <cell r="F741" t="str">
            <v>Калужская область</v>
          </cell>
          <cell r="G741">
            <v>0</v>
          </cell>
          <cell r="H741">
            <v>0</v>
          </cell>
        </row>
        <row r="742">
          <cell r="C742" t="str">
            <v>Москва - Малоярославец - гр. с Беларусь90</v>
          </cell>
          <cell r="D742" t="str">
            <v>Центральный</v>
          </cell>
          <cell r="E742" t="str">
            <v>Участок дороги</v>
          </cell>
          <cell r="F742" t="str">
            <v>Калужская область</v>
          </cell>
          <cell r="G742">
            <v>0</v>
          </cell>
          <cell r="H742">
            <v>0</v>
          </cell>
        </row>
        <row r="743">
          <cell r="C743" t="str">
            <v>Москва - Малоярославец - гр. с Беларусь103</v>
          </cell>
          <cell r="D743" t="str">
            <v>Центральный</v>
          </cell>
          <cell r="E743" t="str">
            <v>Участок дороги</v>
          </cell>
          <cell r="F743" t="str">
            <v>Калужская область</v>
          </cell>
          <cell r="G743">
            <v>0</v>
          </cell>
          <cell r="H743">
            <v>0</v>
          </cell>
        </row>
        <row r="744">
          <cell r="C744" t="str">
            <v>Москва - Малоярославец - гр. с Беларусь142</v>
          </cell>
          <cell r="D744" t="str">
            <v>Центральный</v>
          </cell>
          <cell r="E744" t="str">
            <v>Участок дороги</v>
          </cell>
          <cell r="F744" t="str">
            <v>Калужская область</v>
          </cell>
          <cell r="G744">
            <v>0</v>
          </cell>
          <cell r="H744">
            <v>0</v>
          </cell>
        </row>
        <row r="745">
          <cell r="C745" t="str">
            <v>Москва - Малоярославец - гр. с Беларусь171</v>
          </cell>
          <cell r="D745" t="str">
            <v>Центральный</v>
          </cell>
          <cell r="E745" t="str">
            <v>Участок дороги</v>
          </cell>
          <cell r="F745" t="str">
            <v>Калужская область</v>
          </cell>
          <cell r="G745">
            <v>0</v>
          </cell>
          <cell r="H745">
            <v>0</v>
          </cell>
        </row>
        <row r="746">
          <cell r="C746" t="str">
            <v>Москва - Малоярославец - гр. с Беларусь190</v>
          </cell>
          <cell r="D746" t="str">
            <v>Центральный</v>
          </cell>
          <cell r="E746" t="str">
            <v>Участок дороги</v>
          </cell>
          <cell r="F746" t="str">
            <v>Калужская область</v>
          </cell>
          <cell r="G746">
            <v>0</v>
          </cell>
          <cell r="H746">
            <v>0</v>
          </cell>
        </row>
        <row r="747">
          <cell r="C747" t="str">
            <v>Москва - Малоярославец - гр. с Беларусь217</v>
          </cell>
          <cell r="D747" t="str">
            <v>Центральный</v>
          </cell>
          <cell r="E747" t="str">
            <v>Участок дороги</v>
          </cell>
          <cell r="F747" t="str">
            <v>Калужская область</v>
          </cell>
          <cell r="G747">
            <v>0</v>
          </cell>
          <cell r="H747">
            <v>0</v>
          </cell>
        </row>
        <row r="748">
          <cell r="C748" t="str">
            <v>Москва - Малоярославец - гр. с Беларусь260</v>
          </cell>
          <cell r="D748" t="str">
            <v>Центральный</v>
          </cell>
          <cell r="E748" t="str">
            <v>Участок дороги</v>
          </cell>
          <cell r="F748" t="str">
            <v>Калужская область</v>
          </cell>
          <cell r="G748">
            <v>0</v>
          </cell>
          <cell r="H748">
            <v>0</v>
          </cell>
        </row>
        <row r="749">
          <cell r="C749" t="str">
            <v>Москва - Малоярославец - гр. с Беларусь277</v>
          </cell>
          <cell r="D749" t="str">
            <v>Центральный</v>
          </cell>
          <cell r="E749" t="str">
            <v>Участок дороги</v>
          </cell>
          <cell r="F749" t="str">
            <v>Калужская область</v>
          </cell>
          <cell r="G749">
            <v>0</v>
          </cell>
          <cell r="H749">
            <v>0</v>
          </cell>
        </row>
        <row r="750">
          <cell r="C750" t="str">
            <v>Москва - Малоярославец - гр. с Беларусь306</v>
          </cell>
          <cell r="D750" t="str">
            <v>Центральный</v>
          </cell>
          <cell r="E750" t="str">
            <v>Участок дороги</v>
          </cell>
          <cell r="F750" t="str">
            <v>Калужская область</v>
          </cell>
          <cell r="G750">
            <v>0</v>
          </cell>
          <cell r="H750">
            <v>0</v>
          </cell>
        </row>
        <row r="751">
          <cell r="C751" t="str">
            <v>Москва - Малоярославец - гр. с Беларусь336</v>
          </cell>
          <cell r="D751" t="str">
            <v>Центральный</v>
          </cell>
          <cell r="E751" t="str">
            <v>Участок дороги</v>
          </cell>
          <cell r="F751" t="str">
            <v>Смоленская область</v>
          </cell>
          <cell r="G751">
            <v>0</v>
          </cell>
          <cell r="H751">
            <v>0</v>
          </cell>
        </row>
        <row r="752">
          <cell r="C752" t="str">
            <v>Москва - Малоярославец - гр. с Беларусь371</v>
          </cell>
          <cell r="D752" t="str">
            <v>Центральный</v>
          </cell>
          <cell r="E752" t="str">
            <v>Участок дороги</v>
          </cell>
          <cell r="F752" t="str">
            <v>Смоленская область</v>
          </cell>
          <cell r="G752">
            <v>0</v>
          </cell>
          <cell r="H752">
            <v>0</v>
          </cell>
        </row>
        <row r="753">
          <cell r="C753" t="str">
            <v>Москва - Малоярославец - гр. с Беларусь395</v>
          </cell>
          <cell r="D753" t="str">
            <v>Центральный</v>
          </cell>
          <cell r="E753" t="str">
            <v>Участок дороги</v>
          </cell>
          <cell r="F753" t="str">
            <v>Смоленская область</v>
          </cell>
          <cell r="G753">
            <v>0</v>
          </cell>
          <cell r="H753">
            <v>0</v>
          </cell>
        </row>
        <row r="754">
          <cell r="C754" t="str">
            <v>Калуга - Тула - Михайлов - Рязань0</v>
          </cell>
          <cell r="D754" t="str">
            <v>Центральный</v>
          </cell>
          <cell r="E754" t="str">
            <v>Участок дороги</v>
          </cell>
          <cell r="F754" t="str">
            <v>Калужская область</v>
          </cell>
          <cell r="G754">
            <v>0</v>
          </cell>
          <cell r="H754">
            <v>0</v>
          </cell>
        </row>
        <row r="755">
          <cell r="C755" t="str">
            <v>Калуга - Тула - Михайлов - Рязань16</v>
          </cell>
          <cell r="D755" t="str">
            <v>Центральный</v>
          </cell>
          <cell r="E755" t="str">
            <v>Участок дороги</v>
          </cell>
          <cell r="F755" t="str">
            <v>Калужская область</v>
          </cell>
          <cell r="G755">
            <v>0</v>
          </cell>
          <cell r="H755">
            <v>0</v>
          </cell>
        </row>
        <row r="756">
          <cell r="C756" t="str">
            <v>Калуга - Тула - Михайлов - Рязань76</v>
          </cell>
          <cell r="D756" t="str">
            <v>Центральный</v>
          </cell>
          <cell r="E756" t="str">
            <v>Участок дороги</v>
          </cell>
          <cell r="F756" t="str">
            <v>Тульская область</v>
          </cell>
          <cell r="G756">
            <v>0</v>
          </cell>
          <cell r="H756">
            <v>0</v>
          </cell>
        </row>
        <row r="757">
          <cell r="C757" t="str">
            <v>Калуга - Тула - Михайлов - Рязань111</v>
          </cell>
          <cell r="D757" t="str">
            <v>Центральный</v>
          </cell>
          <cell r="E757" t="str">
            <v>Участок дороги</v>
          </cell>
          <cell r="F757" t="str">
            <v>Тульская область</v>
          </cell>
          <cell r="G757">
            <v>0</v>
          </cell>
          <cell r="H757">
            <v>0</v>
          </cell>
        </row>
        <row r="758">
          <cell r="C758" t="str">
            <v>Калуга - Тула - Михайлов - Рязань118</v>
          </cell>
          <cell r="D758" t="str">
            <v>Центральный</v>
          </cell>
          <cell r="E758" t="str">
            <v>Участок дороги</v>
          </cell>
          <cell r="F758" t="str">
            <v>Тульская область</v>
          </cell>
          <cell r="G758">
            <v>0</v>
          </cell>
          <cell r="H758">
            <v>0</v>
          </cell>
        </row>
        <row r="759">
          <cell r="C759" t="str">
            <v>Калуга - Тула - Михайлов - Рязань160</v>
          </cell>
          <cell r="D759" t="str">
            <v>Центральный</v>
          </cell>
          <cell r="E759" t="str">
            <v>Участок дороги</v>
          </cell>
          <cell r="F759" t="str">
            <v>Тульская область</v>
          </cell>
          <cell r="G759">
            <v>0</v>
          </cell>
          <cell r="H759">
            <v>0</v>
          </cell>
        </row>
        <row r="760">
          <cell r="C760" t="str">
            <v>Калуга - Тула - Михайлов - Рязань168</v>
          </cell>
          <cell r="D760" t="str">
            <v>Центральный</v>
          </cell>
          <cell r="E760" t="str">
            <v>Участок дороги</v>
          </cell>
          <cell r="F760" t="str">
            <v>Тульская область</v>
          </cell>
          <cell r="G760">
            <v>0</v>
          </cell>
          <cell r="H760">
            <v>0</v>
          </cell>
        </row>
        <row r="761">
          <cell r="C761" t="str">
            <v>Калуга - Тула - Михайлов - Рязань192</v>
          </cell>
          <cell r="D761" t="str">
            <v>Центральный</v>
          </cell>
          <cell r="E761" t="str">
            <v>Участок дороги</v>
          </cell>
          <cell r="F761" t="str">
            <v>Рязанская область</v>
          </cell>
          <cell r="G761">
            <v>0</v>
          </cell>
          <cell r="H761">
            <v>0</v>
          </cell>
        </row>
        <row r="762">
          <cell r="C762" t="str">
            <v>Калуга - Тула - Михайлов - Рязань218</v>
          </cell>
          <cell r="D762" t="str">
            <v>Центральный</v>
          </cell>
          <cell r="E762" t="str">
            <v>Участок дороги</v>
          </cell>
          <cell r="F762" t="str">
            <v>Рязанская область</v>
          </cell>
          <cell r="G762">
            <v>0</v>
          </cell>
          <cell r="H762">
            <v>0</v>
          </cell>
        </row>
        <row r="763">
          <cell r="C763" t="str">
            <v>Калуга - Тула - Михайлов - Рязань257</v>
          </cell>
          <cell r="D763" t="str">
            <v>Центральный</v>
          </cell>
          <cell r="E763" t="str">
            <v>Участок дороги</v>
          </cell>
          <cell r="F763" t="str">
            <v>Рязанская область</v>
          </cell>
          <cell r="G763">
            <v>0</v>
          </cell>
          <cell r="H763">
            <v>0</v>
          </cell>
        </row>
        <row r="764">
          <cell r="C764" t="str">
            <v>Н. Новгород - Арзамас - Саранск0</v>
          </cell>
          <cell r="D764" t="str">
            <v>Центральный</v>
          </cell>
          <cell r="E764" t="str">
            <v>Участок дороги</v>
          </cell>
          <cell r="F764" t="str">
            <v>Нижегородская область</v>
          </cell>
          <cell r="G764">
            <v>0</v>
          </cell>
          <cell r="H764">
            <v>0</v>
          </cell>
        </row>
        <row r="765">
          <cell r="C765" t="str">
            <v>Н. Новгород - Арзамас - Саранск15</v>
          </cell>
          <cell r="D765" t="str">
            <v>Центральный</v>
          </cell>
          <cell r="E765" t="str">
            <v>Участок дороги</v>
          </cell>
          <cell r="F765" t="str">
            <v>Нижегородская область</v>
          </cell>
          <cell r="G765">
            <v>0</v>
          </cell>
          <cell r="H765">
            <v>0</v>
          </cell>
        </row>
        <row r="766">
          <cell r="C766" t="str">
            <v>Н. Новгород - Арзамас - Саранск60</v>
          </cell>
          <cell r="D766" t="str">
            <v>Центральный</v>
          </cell>
          <cell r="E766" t="str">
            <v>Участок дороги</v>
          </cell>
          <cell r="F766" t="str">
            <v>Нижегородская область</v>
          </cell>
          <cell r="G766">
            <v>0</v>
          </cell>
          <cell r="H766">
            <v>0</v>
          </cell>
        </row>
        <row r="767">
          <cell r="C767" t="str">
            <v>Н. Новгород - Арзамас - Саранск85</v>
          </cell>
          <cell r="D767" t="str">
            <v>Центральный</v>
          </cell>
          <cell r="E767" t="str">
            <v>Участок дороги</v>
          </cell>
          <cell r="F767" t="str">
            <v>Нижегородская область</v>
          </cell>
          <cell r="G767">
            <v>0</v>
          </cell>
          <cell r="H767">
            <v>0</v>
          </cell>
        </row>
        <row r="768">
          <cell r="C768" t="str">
            <v>Н. Новгород - Арзамас - Саранск110</v>
          </cell>
          <cell r="D768" t="str">
            <v>Центральный</v>
          </cell>
          <cell r="E768" t="str">
            <v>Участок дороги</v>
          </cell>
          <cell r="F768" t="str">
            <v>Нижегородская область</v>
          </cell>
          <cell r="G768">
            <v>0</v>
          </cell>
          <cell r="H768">
            <v>0</v>
          </cell>
        </row>
        <row r="769">
          <cell r="C769" t="str">
            <v>Н. Новгород - Арзамас - Саранск140</v>
          </cell>
          <cell r="D769" t="str">
            <v>Центральный</v>
          </cell>
          <cell r="E769" t="str">
            <v>Участок дороги</v>
          </cell>
          <cell r="F769" t="str">
            <v>Нижегородская область</v>
          </cell>
          <cell r="G769">
            <v>0</v>
          </cell>
          <cell r="H769">
            <v>0</v>
          </cell>
        </row>
        <row r="770">
          <cell r="C770" t="str">
            <v>Н. Новгород - Арзамас - Саранск170</v>
          </cell>
          <cell r="D770" t="str">
            <v>Центральный</v>
          </cell>
          <cell r="E770" t="str">
            <v>Участок дороги</v>
          </cell>
          <cell r="F770" t="str">
            <v>Нижегородская область</v>
          </cell>
          <cell r="G770">
            <v>0</v>
          </cell>
          <cell r="H770">
            <v>0</v>
          </cell>
        </row>
        <row r="771">
          <cell r="C771" t="str">
            <v>Н. Новгород - Арзамас - Саранск210</v>
          </cell>
          <cell r="D771" t="str">
            <v>Центральный</v>
          </cell>
          <cell r="E771" t="str">
            <v>Участок дороги</v>
          </cell>
          <cell r="F771" t="str">
            <v>Нижегородская область</v>
          </cell>
          <cell r="G771">
            <v>0</v>
          </cell>
          <cell r="H771">
            <v>0</v>
          </cell>
        </row>
        <row r="772">
          <cell r="C772" t="str">
            <v>Н. Новгород - Арзамас - Саранск224</v>
          </cell>
          <cell r="D772" t="str">
            <v>Центральный</v>
          </cell>
          <cell r="E772" t="str">
            <v>Участок дороги</v>
          </cell>
          <cell r="F772" t="str">
            <v>Нижегородская область</v>
          </cell>
          <cell r="G772">
            <v>0</v>
          </cell>
          <cell r="H772">
            <v>0</v>
          </cell>
        </row>
        <row r="773">
          <cell r="C773" t="str">
            <v>Н. Новгород - Арзамас - Саранск269</v>
          </cell>
          <cell r="D773" t="str">
            <v>Центральный</v>
          </cell>
          <cell r="E773" t="str">
            <v>Участок дороги</v>
          </cell>
          <cell r="F773" t="str">
            <v>Республика Мордовия</v>
          </cell>
          <cell r="G773">
            <v>0</v>
          </cell>
          <cell r="H773">
            <v>0</v>
          </cell>
        </row>
        <row r="774">
          <cell r="C774" t="str">
            <v>Пенза - Саратов0</v>
          </cell>
          <cell r="D774" t="str">
            <v>Центральный</v>
          </cell>
          <cell r="E774" t="str">
            <v>Участок дороги</v>
          </cell>
          <cell r="F774" t="str">
            <v>Пензенская область</v>
          </cell>
          <cell r="G774">
            <v>0</v>
          </cell>
          <cell r="H774">
            <v>0</v>
          </cell>
        </row>
        <row r="775">
          <cell r="C775" t="str">
            <v>Пенза - Саратов51</v>
          </cell>
          <cell r="D775" t="str">
            <v>Центральный</v>
          </cell>
          <cell r="E775" t="str">
            <v>Участок дороги</v>
          </cell>
          <cell r="F775" t="str">
            <v>Пензенская область</v>
          </cell>
          <cell r="G775">
            <v>0</v>
          </cell>
          <cell r="H775">
            <v>0</v>
          </cell>
        </row>
        <row r="776">
          <cell r="C776" t="str">
            <v>Пенза - Саратов103</v>
          </cell>
          <cell r="D776" t="str">
            <v>Приволжский</v>
          </cell>
          <cell r="E776" t="str">
            <v>Участок дороги</v>
          </cell>
          <cell r="F776" t="str">
            <v>Саратовская область</v>
          </cell>
          <cell r="G776">
            <v>0</v>
          </cell>
          <cell r="H776">
            <v>0</v>
          </cell>
        </row>
        <row r="777">
          <cell r="C777" t="str">
            <v>Пенза - Саратов187</v>
          </cell>
          <cell r="D777" t="str">
            <v>Приволжский</v>
          </cell>
          <cell r="E777" t="str">
            <v>Участок дороги</v>
          </cell>
          <cell r="F777" t="str">
            <v>Саратовская область</v>
          </cell>
          <cell r="G777">
            <v>0</v>
          </cell>
          <cell r="H777">
            <v>0</v>
          </cell>
        </row>
        <row r="778">
          <cell r="C778" t="str">
            <v>Казань - Буинск - Ульяновск0</v>
          </cell>
          <cell r="D778" t="str">
            <v>Приволжский</v>
          </cell>
          <cell r="E778" t="str">
            <v>Участок дороги</v>
          </cell>
          <cell r="F778" t="str">
            <v>Республика Татарстан</v>
          </cell>
          <cell r="G778">
            <v>0</v>
          </cell>
          <cell r="H778">
            <v>0</v>
          </cell>
        </row>
        <row r="779">
          <cell r="C779" t="str">
            <v>Казань - Буинск - Ульяновск8</v>
          </cell>
          <cell r="D779" t="str">
            <v>Приволжский</v>
          </cell>
          <cell r="E779" t="str">
            <v>Участок дороги</v>
          </cell>
          <cell r="F779" t="str">
            <v>Республика Татарстан</v>
          </cell>
          <cell r="G779">
            <v>0</v>
          </cell>
          <cell r="H779">
            <v>0</v>
          </cell>
        </row>
        <row r="780">
          <cell r="C780" t="str">
            <v>Казань - Буинск - Ульяновск27</v>
          </cell>
          <cell r="D780" t="str">
            <v>Приволжский</v>
          </cell>
          <cell r="E780" t="str">
            <v>Участок дороги</v>
          </cell>
          <cell r="F780" t="str">
            <v>Республика Татарстан</v>
          </cell>
          <cell r="G780">
            <v>0</v>
          </cell>
          <cell r="H780">
            <v>0</v>
          </cell>
        </row>
        <row r="781">
          <cell r="C781" t="str">
            <v>Казань - Буинск - Ульяновск80</v>
          </cell>
          <cell r="D781" t="str">
            <v>Приволжский</v>
          </cell>
          <cell r="E781" t="str">
            <v>Участок дороги</v>
          </cell>
          <cell r="F781" t="str">
            <v>Республика Татарстан</v>
          </cell>
          <cell r="G781">
            <v>0</v>
          </cell>
          <cell r="H781">
            <v>0</v>
          </cell>
        </row>
        <row r="782">
          <cell r="C782" t="str">
            <v>Казань - Буинск - Ульяновск104</v>
          </cell>
          <cell r="D782" t="str">
            <v>Приволжский</v>
          </cell>
          <cell r="E782" t="str">
            <v>Участок дороги</v>
          </cell>
          <cell r="F782" t="str">
            <v>Республика Татарстан</v>
          </cell>
          <cell r="G782">
            <v>0</v>
          </cell>
          <cell r="H782">
            <v>0</v>
          </cell>
        </row>
        <row r="783">
          <cell r="C783" t="str">
            <v>Казань - Буинск - Ульяновск146</v>
          </cell>
          <cell r="D783" t="str">
            <v>Приволжский</v>
          </cell>
          <cell r="E783" t="str">
            <v>Участок дороги</v>
          </cell>
          <cell r="F783" t="str">
            <v>Ульяновская область</v>
          </cell>
          <cell r="G783">
            <v>0</v>
          </cell>
          <cell r="H783">
            <v>0</v>
          </cell>
        </row>
        <row r="784">
          <cell r="C784" t="str">
            <v>Казань - Буинск - Ульяновск172</v>
          </cell>
          <cell r="D784" t="str">
            <v>Приволжский</v>
          </cell>
          <cell r="E784" t="str">
            <v>Участок дороги</v>
          </cell>
          <cell r="F784" t="str">
            <v>Ульяновская область</v>
          </cell>
          <cell r="G784">
            <v>0</v>
          </cell>
          <cell r="H784">
            <v>0</v>
          </cell>
        </row>
        <row r="785">
          <cell r="C785" t="str">
            <v>"Нарва"0</v>
          </cell>
          <cell r="D785" t="str">
            <v>Северо-Западный</v>
          </cell>
          <cell r="E785" t="str">
            <v>Участок дороги</v>
          </cell>
          <cell r="F785" t="str">
            <v>Ленинградская область</v>
          </cell>
          <cell r="G785">
            <v>0</v>
          </cell>
          <cell r="H785">
            <v>0</v>
          </cell>
        </row>
        <row r="786">
          <cell r="C786" t="str">
            <v>"Нарва"10</v>
          </cell>
          <cell r="D786" t="str">
            <v>Северо-Западный</v>
          </cell>
          <cell r="E786" t="str">
            <v>Участок дороги</v>
          </cell>
          <cell r="F786" t="str">
            <v>Ленинградская область</v>
          </cell>
          <cell r="G786">
            <v>0</v>
          </cell>
          <cell r="H786">
            <v>0</v>
          </cell>
        </row>
        <row r="787">
          <cell r="C787" t="str">
            <v>"Нарва"21</v>
          </cell>
          <cell r="D787" t="str">
            <v>Северо-Западный</v>
          </cell>
          <cell r="E787" t="str">
            <v>Участок дороги</v>
          </cell>
          <cell r="F787" t="str">
            <v>Ленинградская область</v>
          </cell>
          <cell r="G787">
            <v>0</v>
          </cell>
          <cell r="H787">
            <v>0</v>
          </cell>
        </row>
        <row r="788">
          <cell r="C788" t="str">
            <v>"Нарва"46</v>
          </cell>
          <cell r="D788" t="str">
            <v>Северо-Западный</v>
          </cell>
          <cell r="E788" t="str">
            <v>Участок дороги</v>
          </cell>
          <cell r="F788" t="str">
            <v>Ленинградская область</v>
          </cell>
          <cell r="G788">
            <v>0</v>
          </cell>
          <cell r="H788">
            <v>0</v>
          </cell>
        </row>
        <row r="789">
          <cell r="C789" t="str">
            <v>"Нарва"73</v>
          </cell>
          <cell r="D789" t="str">
            <v>Северо-Западный</v>
          </cell>
          <cell r="E789" t="str">
            <v>Участок дороги</v>
          </cell>
          <cell r="F789" t="str">
            <v>Ленинградская область</v>
          </cell>
          <cell r="G789">
            <v>0</v>
          </cell>
          <cell r="H789">
            <v>0</v>
          </cell>
        </row>
        <row r="790">
          <cell r="C790" t="str">
            <v>"Нарва"123</v>
          </cell>
          <cell r="D790" t="str">
            <v>Северо-Западный</v>
          </cell>
          <cell r="E790" t="str">
            <v>Участок дороги</v>
          </cell>
          <cell r="F790" t="str">
            <v>Ленинградская область</v>
          </cell>
          <cell r="G790">
            <v>0</v>
          </cell>
          <cell r="H790">
            <v>0</v>
          </cell>
        </row>
        <row r="791">
          <cell r="C791" t="str">
            <v>"Нарва"138</v>
          </cell>
          <cell r="D791" t="str">
            <v>Северо-Западный</v>
          </cell>
          <cell r="E791" t="str">
            <v>Участок дороги</v>
          </cell>
          <cell r="F791" t="str">
            <v>Ленинградская область</v>
          </cell>
          <cell r="G791">
            <v>0</v>
          </cell>
          <cell r="H791">
            <v>0</v>
          </cell>
        </row>
        <row r="792">
          <cell r="C792" t="str">
            <v>Орел-Брянск-Смоленск0</v>
          </cell>
          <cell r="D792" t="str">
            <v>Центральный</v>
          </cell>
          <cell r="E792" t="str">
            <v>Участок дороги</v>
          </cell>
          <cell r="F792" t="str">
            <v>Смоленская область</v>
          </cell>
          <cell r="G792">
            <v>0</v>
          </cell>
          <cell r="H792">
            <v>0</v>
          </cell>
        </row>
        <row r="793">
          <cell r="C793" t="str">
            <v>Орел-Брянск-Смоленск5</v>
          </cell>
          <cell r="D793" t="str">
            <v>Центральный</v>
          </cell>
          <cell r="E793" t="str">
            <v>Участок дороги</v>
          </cell>
          <cell r="F793" t="str">
            <v>Смоленская область</v>
          </cell>
          <cell r="G793">
            <v>0</v>
          </cell>
          <cell r="H793">
            <v>0</v>
          </cell>
        </row>
        <row r="794">
          <cell r="C794" t="str">
            <v>Орел-Брянск-Смоленск57</v>
          </cell>
          <cell r="D794" t="str">
            <v>Центральный</v>
          </cell>
          <cell r="E794" t="str">
            <v>Участок дороги</v>
          </cell>
          <cell r="F794" t="str">
            <v>Смоленская область</v>
          </cell>
          <cell r="G794">
            <v>0</v>
          </cell>
          <cell r="H794">
            <v>0</v>
          </cell>
        </row>
        <row r="795">
          <cell r="C795" t="str">
            <v>Орел-Брянск-Смоленск72</v>
          </cell>
          <cell r="D795" t="str">
            <v>Центральный</v>
          </cell>
          <cell r="E795" t="str">
            <v>Участок дороги</v>
          </cell>
          <cell r="F795" t="str">
            <v>Смоленская область</v>
          </cell>
          <cell r="G795">
            <v>0</v>
          </cell>
          <cell r="H795">
            <v>0</v>
          </cell>
        </row>
        <row r="796">
          <cell r="C796" t="str">
            <v>Орел-Брянск-Смоленск85</v>
          </cell>
          <cell r="D796" t="str">
            <v>Центральный</v>
          </cell>
          <cell r="E796" t="str">
            <v>Участок дороги</v>
          </cell>
          <cell r="F796" t="str">
            <v>Смоленская область</v>
          </cell>
          <cell r="G796">
            <v>0</v>
          </cell>
          <cell r="H796">
            <v>0</v>
          </cell>
        </row>
        <row r="797">
          <cell r="C797" t="str">
            <v>Орел-Брянск-Смоленск126</v>
          </cell>
          <cell r="D797" t="str">
            <v>Центральный</v>
          </cell>
          <cell r="E797" t="str">
            <v>Участок дороги</v>
          </cell>
          <cell r="F797" t="str">
            <v>Смоленская область</v>
          </cell>
          <cell r="G797">
            <v>0</v>
          </cell>
          <cell r="H797">
            <v>0</v>
          </cell>
        </row>
        <row r="798">
          <cell r="C798" t="str">
            <v>Орел-Брянск-Смоленск186</v>
          </cell>
          <cell r="D798" t="str">
            <v>Центральный</v>
          </cell>
          <cell r="E798" t="str">
            <v>Участок дороги</v>
          </cell>
          <cell r="F798" t="str">
            <v>Смоленская область</v>
          </cell>
          <cell r="G798">
            <v>0</v>
          </cell>
          <cell r="H798">
            <v>0</v>
          </cell>
        </row>
        <row r="799">
          <cell r="C799" t="str">
            <v>Орел-Брянск-Смоленск242</v>
          </cell>
          <cell r="D799" t="str">
            <v>Центральный</v>
          </cell>
          <cell r="E799" t="str">
            <v>Участок дороги</v>
          </cell>
          <cell r="F799" t="str">
            <v>Брянская область</v>
          </cell>
          <cell r="G799">
            <v>0</v>
          </cell>
          <cell r="H799">
            <v>0</v>
          </cell>
        </row>
        <row r="800">
          <cell r="C800" t="str">
            <v>Орел-Брянск-Смоленск272</v>
          </cell>
          <cell r="D800" t="str">
            <v>Центральный</v>
          </cell>
          <cell r="E800" t="str">
            <v>Участок дороги</v>
          </cell>
          <cell r="F800" t="str">
            <v>Брянская область</v>
          </cell>
          <cell r="G800">
            <v>0</v>
          </cell>
          <cell r="H800">
            <v>0</v>
          </cell>
        </row>
        <row r="801">
          <cell r="C801" t="str">
            <v>Орел-Брянск-Смоленск298</v>
          </cell>
          <cell r="D801" t="str">
            <v>Центральный</v>
          </cell>
          <cell r="E801" t="str">
            <v>Участок дороги</v>
          </cell>
          <cell r="F801" t="str">
            <v>Брянская область</v>
          </cell>
          <cell r="G801">
            <v>0</v>
          </cell>
          <cell r="H801">
            <v>0</v>
          </cell>
        </row>
        <row r="802">
          <cell r="C802" t="str">
            <v>Орел-Брянск-Смоленск324</v>
          </cell>
          <cell r="D802" t="str">
            <v>Центральный</v>
          </cell>
          <cell r="E802" t="str">
            <v>Участок дороги</v>
          </cell>
          <cell r="F802" t="str">
            <v>Брянская область</v>
          </cell>
          <cell r="G802">
            <v>0</v>
          </cell>
          <cell r="H802">
            <v>0</v>
          </cell>
        </row>
        <row r="803">
          <cell r="C803" t="str">
            <v>Орел-Брянск-Смоленск344</v>
          </cell>
          <cell r="D803" t="str">
            <v>Центральный</v>
          </cell>
          <cell r="E803" t="str">
            <v>Участок дороги</v>
          </cell>
          <cell r="F803" t="str">
            <v>Брянская область</v>
          </cell>
          <cell r="G803">
            <v>0</v>
          </cell>
          <cell r="H803">
            <v>0</v>
          </cell>
        </row>
        <row r="804">
          <cell r="C804" t="str">
            <v>Орел-Брянск-Смоленск372</v>
          </cell>
          <cell r="D804" t="str">
            <v>Центральный</v>
          </cell>
          <cell r="E804" t="str">
            <v>Участок дороги</v>
          </cell>
          <cell r="F804" t="str">
            <v>Брянская область</v>
          </cell>
          <cell r="G804">
            <v>0</v>
          </cell>
          <cell r="H804">
            <v>0</v>
          </cell>
        </row>
        <row r="805">
          <cell r="C805" t="str">
            <v>Орел-Брянск-Смоленск400</v>
          </cell>
          <cell r="D805" t="str">
            <v>Центральный</v>
          </cell>
          <cell r="E805" t="str">
            <v>Участок дороги</v>
          </cell>
          <cell r="F805" t="str">
            <v>Орловская область</v>
          </cell>
          <cell r="G805">
            <v>0</v>
          </cell>
          <cell r="H805">
            <v>0</v>
          </cell>
        </row>
        <row r="806">
          <cell r="C806" t="str">
            <v>Орел-Брянск-Смоленск426</v>
          </cell>
          <cell r="D806" t="str">
            <v>Центральный</v>
          </cell>
          <cell r="E806" t="str">
            <v>Участок дороги</v>
          </cell>
          <cell r="F806" t="str">
            <v>Орловская область</v>
          </cell>
          <cell r="G806">
            <v>0</v>
          </cell>
          <cell r="H806">
            <v>0</v>
          </cell>
        </row>
        <row r="807">
          <cell r="C807" t="str">
            <v>Орел-Брянск-Смоленск468</v>
          </cell>
          <cell r="D807">
            <v>0</v>
          </cell>
          <cell r="E807" t="str">
            <v>Участок дороги</v>
          </cell>
          <cell r="F807" t="str">
            <v>Орловская область</v>
          </cell>
          <cell r="G807">
            <v>0</v>
          </cell>
          <cell r="H807">
            <v>0</v>
          </cell>
        </row>
        <row r="808">
          <cell r="C808" t="str">
            <v>Орел-Брянск-Смоленск475</v>
          </cell>
          <cell r="D808">
            <v>0</v>
          </cell>
          <cell r="E808" t="str">
            <v>Участок дороги</v>
          </cell>
          <cell r="F808" t="str">
            <v>Орловская область</v>
          </cell>
          <cell r="G808">
            <v>0</v>
          </cell>
          <cell r="H808">
            <v>0</v>
          </cell>
        </row>
        <row r="809">
          <cell r="C809" t="str">
            <v>Орел-Брянск-Смоленск509</v>
          </cell>
          <cell r="D809">
            <v>0</v>
          </cell>
          <cell r="E809" t="str">
            <v>Участок дороги</v>
          </cell>
          <cell r="F809" t="str">
            <v>Орловская область</v>
          </cell>
          <cell r="G809">
            <v>0</v>
          </cell>
          <cell r="H809">
            <v>0</v>
          </cell>
        </row>
        <row r="810">
          <cell r="C810" t="str">
            <v>Орел-Брянск-Смоленск548</v>
          </cell>
          <cell r="D810">
            <v>0</v>
          </cell>
          <cell r="E810" t="str">
            <v>Участок дороги</v>
          </cell>
          <cell r="F810" t="str">
            <v>Орловская область</v>
          </cell>
          <cell r="G810">
            <v>0</v>
          </cell>
          <cell r="H810">
            <v>0</v>
          </cell>
        </row>
        <row r="811">
          <cell r="C811" t="str">
            <v>Орел-Брянск-Смоленск578</v>
          </cell>
          <cell r="D811">
            <v>0</v>
          </cell>
          <cell r="E811" t="str">
            <v>Участок дороги</v>
          </cell>
          <cell r="F811" t="str">
            <v>Орловская область</v>
          </cell>
          <cell r="G811">
            <v>0</v>
          </cell>
          <cell r="H811">
            <v>0</v>
          </cell>
        </row>
        <row r="812">
          <cell r="C812" t="str">
            <v>Орел-Брянск-Смоленск608</v>
          </cell>
          <cell r="D812">
            <v>0</v>
          </cell>
          <cell r="E812" t="str">
            <v>Участок дороги</v>
          </cell>
          <cell r="F812" t="str">
            <v>Орловская область</v>
          </cell>
          <cell r="G812">
            <v>0</v>
          </cell>
          <cell r="H812">
            <v>0</v>
          </cell>
        </row>
        <row r="813">
          <cell r="C813" t="str">
            <v>Орел-Брянск-Смоленск653</v>
          </cell>
          <cell r="D813">
            <v>0</v>
          </cell>
          <cell r="E813" t="str">
            <v>Участок дороги</v>
          </cell>
          <cell r="F813" t="str">
            <v>Орловская область</v>
          </cell>
          <cell r="G813">
            <v>0</v>
          </cell>
          <cell r="H813">
            <v>0</v>
          </cell>
        </row>
        <row r="814">
          <cell r="C814" t="str">
            <v>Орел-Брянск-Смоленск685</v>
          </cell>
          <cell r="D814">
            <v>0</v>
          </cell>
          <cell r="E814" t="str">
            <v>Участок дороги</v>
          </cell>
          <cell r="F814" t="str">
            <v>Орловская область</v>
          </cell>
          <cell r="G814">
            <v>0</v>
          </cell>
          <cell r="H814">
            <v>0</v>
          </cell>
        </row>
        <row r="815">
          <cell r="C815" t="str">
            <v>Орел-Брянск-Смоленск748</v>
          </cell>
          <cell r="D815">
            <v>0</v>
          </cell>
          <cell r="E815" t="str">
            <v>Участок дороги</v>
          </cell>
          <cell r="F815" t="str">
            <v>Орловская область</v>
          </cell>
          <cell r="G815">
            <v>0</v>
          </cell>
          <cell r="H815">
            <v>0</v>
          </cell>
        </row>
        <row r="816">
          <cell r="C816" t="str">
            <v>Орел-Брянск-Смоленск759</v>
          </cell>
          <cell r="D816">
            <v>0</v>
          </cell>
          <cell r="E816" t="str">
            <v>Участок дороги</v>
          </cell>
          <cell r="F816" t="str">
            <v>Орловская область</v>
          </cell>
          <cell r="G816">
            <v>0</v>
          </cell>
          <cell r="H816">
            <v>0</v>
          </cell>
        </row>
        <row r="817">
          <cell r="C817" t="str">
            <v>Орел-Брянск-Смоленск793</v>
          </cell>
          <cell r="D817">
            <v>0</v>
          </cell>
          <cell r="E817" t="str">
            <v>Участок дороги</v>
          </cell>
          <cell r="F817" t="str">
            <v>Орловская область</v>
          </cell>
          <cell r="G817">
            <v>0</v>
          </cell>
          <cell r="H817">
            <v>0</v>
          </cell>
        </row>
        <row r="818">
          <cell r="C818" t="str">
            <v>Орел-Брянск-Смоленск876</v>
          </cell>
          <cell r="D818">
            <v>0</v>
          </cell>
          <cell r="E818" t="str">
            <v>Участок дороги</v>
          </cell>
          <cell r="F818" t="str">
            <v>Орловская область</v>
          </cell>
          <cell r="G818">
            <v>0</v>
          </cell>
          <cell r="H818">
            <v>0</v>
          </cell>
        </row>
        <row r="819">
          <cell r="C819" t="str">
            <v>Орел-Брянск-Смоленск886</v>
          </cell>
          <cell r="D819">
            <v>0</v>
          </cell>
          <cell r="E819" t="str">
            <v>Участок дороги</v>
          </cell>
          <cell r="F819" t="str">
            <v>Орловская область</v>
          </cell>
          <cell r="G819">
            <v>0</v>
          </cell>
          <cell r="H819">
            <v>0</v>
          </cell>
        </row>
        <row r="820">
          <cell r="C820" t="str">
            <v>Орел-Брянск-Смоленск920</v>
          </cell>
          <cell r="D820">
            <v>0</v>
          </cell>
          <cell r="E820" t="str">
            <v>Участок дороги</v>
          </cell>
          <cell r="F820" t="str">
            <v>Орловская область</v>
          </cell>
          <cell r="G820">
            <v>0</v>
          </cell>
          <cell r="H820">
            <v>0</v>
          </cell>
        </row>
        <row r="821">
          <cell r="C821" t="str">
            <v>Орел-Брянск-Смоленск976</v>
          </cell>
          <cell r="D821">
            <v>0</v>
          </cell>
          <cell r="E821" t="str">
            <v>Участок дороги</v>
          </cell>
          <cell r="F821" t="str">
            <v>Орловская область</v>
          </cell>
          <cell r="G821">
            <v>0</v>
          </cell>
          <cell r="H821">
            <v>0</v>
          </cell>
        </row>
        <row r="822">
          <cell r="C822" t="str">
            <v>Орел-Брянск-Смоленск1001</v>
          </cell>
          <cell r="D822">
            <v>0</v>
          </cell>
          <cell r="E822" t="str">
            <v>Участок дороги</v>
          </cell>
          <cell r="F822" t="str">
            <v>Орловская область</v>
          </cell>
          <cell r="G822">
            <v>0</v>
          </cell>
          <cell r="H822">
            <v>0</v>
          </cell>
        </row>
        <row r="823">
          <cell r="C823" t="str">
            <v>Орел-Брянск-Смоленск1033</v>
          </cell>
          <cell r="D823">
            <v>0</v>
          </cell>
          <cell r="E823" t="str">
            <v>Участок дороги</v>
          </cell>
          <cell r="F823" t="str">
            <v>Орловская область</v>
          </cell>
          <cell r="G823">
            <v>0</v>
          </cell>
          <cell r="H823">
            <v>0</v>
          </cell>
        </row>
        <row r="824">
          <cell r="C824" t="str">
            <v>Орел-Брянск-Смоленск1052</v>
          </cell>
          <cell r="D824">
            <v>0</v>
          </cell>
          <cell r="E824" t="str">
            <v>Участок дороги</v>
          </cell>
          <cell r="F824" t="str">
            <v>Орловская область</v>
          </cell>
          <cell r="G824">
            <v>0</v>
          </cell>
          <cell r="H824">
            <v>0</v>
          </cell>
        </row>
        <row r="825">
          <cell r="C825" t="str">
            <v>Орел-Брянск-Смоленск1106</v>
          </cell>
          <cell r="D825">
            <v>0</v>
          </cell>
          <cell r="E825" t="str">
            <v>Участок дороги</v>
          </cell>
          <cell r="F825" t="str">
            <v>Орловская область</v>
          </cell>
          <cell r="G825">
            <v>0</v>
          </cell>
          <cell r="H825">
            <v>0</v>
          </cell>
        </row>
        <row r="826">
          <cell r="C826" t="str">
            <v>Орел-Брянск-Смоленск1156</v>
          </cell>
          <cell r="D826">
            <v>0</v>
          </cell>
          <cell r="E826" t="str">
            <v>Участок дороги</v>
          </cell>
          <cell r="F826" t="str">
            <v>Орловская область</v>
          </cell>
          <cell r="G826">
            <v>0</v>
          </cell>
          <cell r="H826">
            <v>0</v>
          </cell>
        </row>
        <row r="827">
          <cell r="C827" t="str">
            <v>Орел-Брянск-Смоленск1181</v>
          </cell>
          <cell r="D827">
            <v>0</v>
          </cell>
          <cell r="E827" t="str">
            <v>Участок дороги</v>
          </cell>
          <cell r="F827" t="str">
            <v>Орловская область</v>
          </cell>
          <cell r="G827">
            <v>0</v>
          </cell>
          <cell r="H827">
            <v>0</v>
          </cell>
        </row>
        <row r="828">
          <cell r="C828" t="str">
            <v>Новороссийск - Сочи - гр. с Грузией0</v>
          </cell>
          <cell r="D828" t="str">
            <v>Южный</v>
          </cell>
          <cell r="E828" t="str">
            <v>Участок дороги</v>
          </cell>
          <cell r="F828" t="str">
            <v>Краснодарский край</v>
          </cell>
          <cell r="G828">
            <v>0</v>
          </cell>
          <cell r="H828">
            <v>0</v>
          </cell>
        </row>
        <row r="829">
          <cell r="C829" t="str">
            <v>Новороссийск - Сочи - гр. с Грузией10</v>
          </cell>
          <cell r="D829" t="str">
            <v>Южный</v>
          </cell>
          <cell r="E829" t="str">
            <v>Участок дороги</v>
          </cell>
          <cell r="F829" t="str">
            <v>Краснодарский край</v>
          </cell>
          <cell r="G829">
            <v>0</v>
          </cell>
          <cell r="H829">
            <v>0</v>
          </cell>
        </row>
        <row r="830">
          <cell r="C830" t="str">
            <v>Новороссийск - Сочи - гр. с Грузией26</v>
          </cell>
          <cell r="D830" t="str">
            <v>Южный</v>
          </cell>
          <cell r="E830" t="str">
            <v>Участок дороги</v>
          </cell>
          <cell r="F830" t="str">
            <v>Краснодарский край</v>
          </cell>
          <cell r="G830">
            <v>0</v>
          </cell>
          <cell r="H830">
            <v>0</v>
          </cell>
        </row>
        <row r="831">
          <cell r="C831" t="str">
            <v>Новороссийск - Сочи - гр. с Грузией41</v>
          </cell>
          <cell r="D831" t="str">
            <v>Южный</v>
          </cell>
          <cell r="E831" t="str">
            <v>Участок дороги</v>
          </cell>
          <cell r="F831" t="str">
            <v>Краснодарский край</v>
          </cell>
          <cell r="G831">
            <v>0</v>
          </cell>
          <cell r="H831">
            <v>0</v>
          </cell>
        </row>
        <row r="832">
          <cell r="C832" t="str">
            <v>Новороссийск - Сочи - гр. с Грузией116</v>
          </cell>
          <cell r="D832" t="str">
            <v>Южный</v>
          </cell>
          <cell r="E832" t="str">
            <v>Участок дороги</v>
          </cell>
          <cell r="F832" t="str">
            <v>Краснодарский край</v>
          </cell>
          <cell r="G832">
            <v>0</v>
          </cell>
          <cell r="H832">
            <v>0</v>
          </cell>
        </row>
        <row r="833">
          <cell r="C833" t="str">
            <v>Новороссийск - Сочи - гр. с Грузией165</v>
          </cell>
          <cell r="D833" t="str">
            <v>Южный</v>
          </cell>
          <cell r="E833" t="str">
            <v>Участок дороги</v>
          </cell>
          <cell r="F833" t="str">
            <v>Краснодарский край</v>
          </cell>
          <cell r="G833">
            <v>0</v>
          </cell>
          <cell r="H833">
            <v>0</v>
          </cell>
        </row>
        <row r="834">
          <cell r="C834" t="str">
            <v>Новороссийск - Сочи - гр. с Грузией206</v>
          </cell>
          <cell r="D834" t="str">
            <v>Южный</v>
          </cell>
          <cell r="E834" t="str">
            <v>Участок дороги</v>
          </cell>
          <cell r="F834" t="str">
            <v>Краснодарский край</v>
          </cell>
          <cell r="G834">
            <v>0</v>
          </cell>
          <cell r="H834">
            <v>0</v>
          </cell>
        </row>
        <row r="835">
          <cell r="C835" t="str">
            <v>Майкоп - Усть-Лабинск - Кореновск0</v>
          </cell>
          <cell r="D835" t="str">
            <v>Южный</v>
          </cell>
          <cell r="E835" t="str">
            <v>Участок дороги</v>
          </cell>
          <cell r="F835" t="str">
            <v>Республика Адыгея</v>
          </cell>
          <cell r="G835">
            <v>0</v>
          </cell>
          <cell r="H835">
            <v>0</v>
          </cell>
        </row>
        <row r="836">
          <cell r="C836" t="str">
            <v>Майкоп - Усть-Лабинск - Кореновск14</v>
          </cell>
          <cell r="D836" t="str">
            <v>Южный</v>
          </cell>
          <cell r="E836" t="str">
            <v>Участок дороги</v>
          </cell>
          <cell r="F836" t="str">
            <v>Республика Адыгея</v>
          </cell>
          <cell r="G836">
            <v>0</v>
          </cell>
          <cell r="H836">
            <v>0</v>
          </cell>
        </row>
        <row r="837">
          <cell r="C837" t="str">
            <v>Майкоп - Усть-Лабинск - Кореновск27</v>
          </cell>
          <cell r="D837" t="str">
            <v>Южный</v>
          </cell>
          <cell r="E837" t="str">
            <v>Участок дороги</v>
          </cell>
          <cell r="F837" t="str">
            <v>Краснодарский край</v>
          </cell>
          <cell r="G837">
            <v>0</v>
          </cell>
          <cell r="H837">
            <v>0</v>
          </cell>
        </row>
        <row r="838">
          <cell r="C838" t="str">
            <v>Майкоп - Усть-Лабинск - Кореновск76</v>
          </cell>
          <cell r="D838" t="str">
            <v>Южный</v>
          </cell>
          <cell r="E838" t="str">
            <v>Участок дороги</v>
          </cell>
          <cell r="F838" t="str">
            <v>Краснодарский край</v>
          </cell>
          <cell r="G838">
            <v>0</v>
          </cell>
          <cell r="H838">
            <v>0</v>
          </cell>
        </row>
        <row r="839">
          <cell r="C839" t="str">
            <v>Майкоп - Усть-Лабинск - Кореновск85</v>
          </cell>
          <cell r="D839" t="str">
            <v>Южный</v>
          </cell>
          <cell r="E839" t="str">
            <v>Участок дороги</v>
          </cell>
          <cell r="F839" t="str">
            <v>Республика Адыгея</v>
          </cell>
          <cell r="G839">
            <v>0</v>
          </cell>
          <cell r="H839">
            <v>0</v>
          </cell>
        </row>
        <row r="840">
          <cell r="C840" t="str">
            <v>Майкоп - Усть-Лабинск - Кореновск110</v>
          </cell>
          <cell r="D840" t="str">
            <v>Южный</v>
          </cell>
          <cell r="E840" t="str">
            <v>Участок дороги</v>
          </cell>
          <cell r="F840" t="str">
            <v>Республика Адыгея</v>
          </cell>
          <cell r="G840">
            <v>0</v>
          </cell>
          <cell r="H840">
            <v>0</v>
          </cell>
        </row>
        <row r="841">
          <cell r="C841" t="str">
            <v>Воронеж - Тамбов0</v>
          </cell>
          <cell r="D841" t="str">
            <v>Центральный</v>
          </cell>
          <cell r="E841" t="str">
            <v>Участок дороги</v>
          </cell>
          <cell r="F841" t="str">
            <v>Воронежская область</v>
          </cell>
          <cell r="G841">
            <v>0</v>
          </cell>
          <cell r="H841">
            <v>0</v>
          </cell>
        </row>
        <row r="842">
          <cell r="C842" t="str">
            <v>Воронеж - Тамбов25</v>
          </cell>
          <cell r="D842" t="str">
            <v>Центральный</v>
          </cell>
          <cell r="E842" t="str">
            <v>Участок дороги</v>
          </cell>
          <cell r="F842" t="str">
            <v>Воронежская область</v>
          </cell>
          <cell r="G842">
            <v>0</v>
          </cell>
          <cell r="H842">
            <v>0</v>
          </cell>
        </row>
        <row r="843">
          <cell r="C843" t="str">
            <v>Воронеж - Тамбов47</v>
          </cell>
          <cell r="D843" t="str">
            <v>Центральный</v>
          </cell>
          <cell r="E843" t="str">
            <v>Участок дороги</v>
          </cell>
          <cell r="F843" t="str">
            <v>Воронежская область</v>
          </cell>
          <cell r="G843">
            <v>0</v>
          </cell>
          <cell r="H843">
            <v>0</v>
          </cell>
        </row>
        <row r="844">
          <cell r="C844" t="str">
            <v>Воронеж - Тамбов128</v>
          </cell>
          <cell r="D844" t="str">
            <v>Центральный</v>
          </cell>
          <cell r="E844" t="str">
            <v>Участок дороги</v>
          </cell>
          <cell r="F844" t="str">
            <v>Тамбовская область</v>
          </cell>
          <cell r="G844">
            <v>0</v>
          </cell>
          <cell r="H844">
            <v>0</v>
          </cell>
        </row>
        <row r="845">
          <cell r="C845" t="str">
            <v>Воронеж - Тамбов205</v>
          </cell>
          <cell r="D845" t="str">
            <v>Центральный</v>
          </cell>
          <cell r="E845" t="str">
            <v>Участок дороги</v>
          </cell>
          <cell r="F845" t="str">
            <v>Тамбовская область</v>
          </cell>
          <cell r="G845">
            <v>0</v>
          </cell>
          <cell r="H845">
            <v>0</v>
          </cell>
        </row>
        <row r="846">
          <cell r="C846" t="str">
            <v>Брянск - Новозыбков - гр. с Беларусь0</v>
          </cell>
          <cell r="D846" t="str">
            <v>Центральный</v>
          </cell>
          <cell r="E846" t="str">
            <v>Участок дороги</v>
          </cell>
          <cell r="F846" t="str">
            <v>Брянская область</v>
          </cell>
          <cell r="G846">
            <v>0</v>
          </cell>
          <cell r="H846">
            <v>0</v>
          </cell>
        </row>
        <row r="847">
          <cell r="C847" t="str">
            <v>Брянск - Новозыбков - гр. с Беларусь32</v>
          </cell>
          <cell r="D847" t="str">
            <v>Центральный</v>
          </cell>
          <cell r="E847" t="str">
            <v>Участок дороги</v>
          </cell>
          <cell r="F847" t="str">
            <v>Брянская область</v>
          </cell>
          <cell r="G847">
            <v>0</v>
          </cell>
          <cell r="H847">
            <v>0</v>
          </cell>
        </row>
        <row r="848">
          <cell r="C848" t="str">
            <v>Брянск - Новозыбков - гр. с Беларусь81</v>
          </cell>
          <cell r="D848" t="str">
            <v>Центральный</v>
          </cell>
          <cell r="E848" t="str">
            <v>Участок дороги</v>
          </cell>
          <cell r="F848" t="str">
            <v>Брянская область</v>
          </cell>
          <cell r="G848">
            <v>0</v>
          </cell>
          <cell r="H848">
            <v>0</v>
          </cell>
        </row>
        <row r="849">
          <cell r="C849" t="str">
            <v>Брянск - Новозыбков - гр. с Беларусь117</v>
          </cell>
          <cell r="D849" t="str">
            <v>Центральный</v>
          </cell>
          <cell r="E849" t="str">
            <v>Участок дороги</v>
          </cell>
          <cell r="F849" t="str">
            <v>Брянская область</v>
          </cell>
          <cell r="G849">
            <v>0</v>
          </cell>
          <cell r="H849">
            <v>0</v>
          </cell>
        </row>
        <row r="850">
          <cell r="C850" t="str">
            <v>Брянск - Новозыбков - гр. с Беларусь138</v>
          </cell>
          <cell r="D850" t="str">
            <v>Центральный</v>
          </cell>
          <cell r="E850" t="str">
            <v>Участок дороги</v>
          </cell>
          <cell r="F850" t="str">
            <v>Брянская область</v>
          </cell>
          <cell r="G850">
            <v>0</v>
          </cell>
          <cell r="H850">
            <v>0</v>
          </cell>
        </row>
        <row r="851">
          <cell r="C851" t="str">
            <v>Брянск - Новозыбков - гр. с Беларусь172</v>
          </cell>
          <cell r="D851" t="str">
            <v>Центральный</v>
          </cell>
          <cell r="E851" t="str">
            <v>Участок дороги</v>
          </cell>
          <cell r="F851" t="str">
            <v>Брянская область</v>
          </cell>
          <cell r="G851">
            <v>0</v>
          </cell>
          <cell r="H851">
            <v>0</v>
          </cell>
        </row>
        <row r="852">
          <cell r="C852" t="str">
            <v>Брянск - Новозыбков - гр. с Беларусь202</v>
          </cell>
          <cell r="D852" t="str">
            <v>Центральный</v>
          </cell>
          <cell r="E852" t="str">
            <v>Участок дороги</v>
          </cell>
          <cell r="F852" t="str">
            <v>Брянская область</v>
          </cell>
          <cell r="G852">
            <v>0</v>
          </cell>
          <cell r="H852">
            <v>0</v>
          </cell>
        </row>
        <row r="853">
          <cell r="C853" t="str">
            <v>Брянск - Новозыбков - гр. с Беларусь222</v>
          </cell>
          <cell r="D853" t="str">
            <v>Центральный</v>
          </cell>
          <cell r="E853" t="str">
            <v>Участок дороги</v>
          </cell>
          <cell r="F853" t="str">
            <v>Брянская область</v>
          </cell>
          <cell r="G853">
            <v>0</v>
          </cell>
          <cell r="H853">
            <v>0</v>
          </cell>
        </row>
        <row r="854">
          <cell r="C854" t="str">
            <v>Челябинск - Троицк - гр. с Казахстаном0</v>
          </cell>
          <cell r="D854" t="str">
            <v>Тюменский</v>
          </cell>
          <cell r="E854" t="str">
            <v>Участок дороги</v>
          </cell>
          <cell r="F854" t="str">
            <v>Челябинская область</v>
          </cell>
          <cell r="G854">
            <v>0</v>
          </cell>
          <cell r="H854">
            <v>0</v>
          </cell>
        </row>
        <row r="855">
          <cell r="C855" t="str">
            <v>Челябинск - Троицк - гр. с Казахстаном32</v>
          </cell>
          <cell r="D855" t="str">
            <v>Тюменский</v>
          </cell>
          <cell r="E855" t="str">
            <v>Участок дороги</v>
          </cell>
          <cell r="F855" t="str">
            <v>Челябинская область</v>
          </cell>
          <cell r="G855">
            <v>0</v>
          </cell>
          <cell r="H855">
            <v>0</v>
          </cell>
        </row>
        <row r="856">
          <cell r="C856" t="str">
            <v>Челябинск - Троицк - гр. с Казахстаном49</v>
          </cell>
          <cell r="D856" t="str">
            <v>Тюменский</v>
          </cell>
          <cell r="E856" t="str">
            <v>Участок дороги</v>
          </cell>
          <cell r="F856" t="str">
            <v>Челябинская область</v>
          </cell>
          <cell r="G856">
            <v>0</v>
          </cell>
          <cell r="H856">
            <v>0</v>
          </cell>
        </row>
        <row r="857">
          <cell r="C857" t="str">
            <v>Челябинск - Троицк - гр. с Казахстаном91</v>
          </cell>
          <cell r="D857" t="str">
            <v>Тюменский</v>
          </cell>
          <cell r="E857" t="str">
            <v>Участок дороги</v>
          </cell>
          <cell r="F857" t="str">
            <v>Челябинская область</v>
          </cell>
          <cell r="G857">
            <v>0</v>
          </cell>
          <cell r="H857">
            <v>0</v>
          </cell>
        </row>
        <row r="858">
          <cell r="C858" t="str">
            <v>Челябинск - Троицк - гр. с Казахстаном139</v>
          </cell>
          <cell r="D858" t="str">
            <v>Тюменский</v>
          </cell>
          <cell r="E858" t="str">
            <v>Участок дороги</v>
          </cell>
          <cell r="F858" t="str">
            <v>Челябинская область</v>
          </cell>
          <cell r="G858">
            <v>0</v>
          </cell>
          <cell r="H858">
            <v>0</v>
          </cell>
        </row>
        <row r="859">
          <cell r="C859" t="str">
            <v>Южное полукольцо С.-Петербург0</v>
          </cell>
          <cell r="D859" t="str">
            <v>Северо-Западный</v>
          </cell>
          <cell r="E859" t="str">
            <v>Участок дороги</v>
          </cell>
          <cell r="F859" t="str">
            <v>Ленинградская область</v>
          </cell>
          <cell r="G859">
            <v>0</v>
          </cell>
          <cell r="H859">
            <v>0</v>
          </cell>
        </row>
        <row r="860">
          <cell r="C860" t="str">
            <v>Южное полукольцо С.-Петербург17</v>
          </cell>
          <cell r="D860" t="str">
            <v>Северо-Западный</v>
          </cell>
          <cell r="E860" t="str">
            <v>Участок дороги</v>
          </cell>
          <cell r="F860" t="str">
            <v>Ленинградская область</v>
          </cell>
          <cell r="G860">
            <v>0</v>
          </cell>
          <cell r="H860">
            <v>0</v>
          </cell>
        </row>
        <row r="861">
          <cell r="C861" t="str">
            <v>Южное полукольцо С.-Петербург27</v>
          </cell>
          <cell r="D861" t="str">
            <v>Северо-Западный</v>
          </cell>
          <cell r="E861" t="str">
            <v>Участок дороги</v>
          </cell>
          <cell r="F861" t="str">
            <v>Ленинградская область</v>
          </cell>
          <cell r="G861">
            <v>0</v>
          </cell>
          <cell r="H861">
            <v>0</v>
          </cell>
        </row>
        <row r="862">
          <cell r="C862" t="str">
            <v>Южное полукольцо С.-Петербург52</v>
          </cell>
          <cell r="D862" t="str">
            <v>Северо-Западный</v>
          </cell>
          <cell r="E862" t="str">
            <v>Участок дороги</v>
          </cell>
          <cell r="F862" t="str">
            <v>Ленинградская область</v>
          </cell>
          <cell r="G862">
            <v>0</v>
          </cell>
          <cell r="H862">
            <v>0</v>
          </cell>
        </row>
        <row r="863">
          <cell r="C863" t="str">
            <v>Южное полукольцо С.-Петербург71</v>
          </cell>
          <cell r="D863" t="str">
            <v>Северо-Западный</v>
          </cell>
          <cell r="E863" t="str">
            <v>Участок дороги</v>
          </cell>
          <cell r="F863" t="str">
            <v>Ленинградская область</v>
          </cell>
          <cell r="G863">
            <v>0</v>
          </cell>
          <cell r="H863">
            <v>0</v>
          </cell>
        </row>
        <row r="864">
          <cell r="C864" t="str">
            <v>Южное полукольцо С.-Петербург90</v>
          </cell>
          <cell r="D864" t="str">
            <v>Северо-Западный</v>
          </cell>
          <cell r="E864" t="str">
            <v>Участок дороги</v>
          </cell>
          <cell r="F864" t="str">
            <v>Ленинградская область</v>
          </cell>
          <cell r="G864">
            <v>0</v>
          </cell>
          <cell r="H864">
            <v>0</v>
          </cell>
        </row>
        <row r="865">
          <cell r="C865" t="str">
            <v>Южное полукольцо С.-Петербург95</v>
          </cell>
          <cell r="D865" t="str">
            <v>Северо-Западный</v>
          </cell>
          <cell r="E865" t="str">
            <v>Участок дороги</v>
          </cell>
          <cell r="F865" t="str">
            <v>Ленинградская область</v>
          </cell>
          <cell r="G865">
            <v>0</v>
          </cell>
          <cell r="H865">
            <v>0</v>
          </cell>
        </row>
        <row r="866">
          <cell r="C866" t="str">
            <v>Южное полукольцо С.-Петербург116</v>
          </cell>
          <cell r="D866" t="str">
            <v>Северо-Западный</v>
          </cell>
          <cell r="E866" t="str">
            <v>Участок дороги</v>
          </cell>
          <cell r="F866" t="str">
            <v>Ленинградская область</v>
          </cell>
          <cell r="G866">
            <v>0</v>
          </cell>
          <cell r="H866">
            <v>0</v>
          </cell>
        </row>
        <row r="867">
          <cell r="C867" t="str">
            <v>Южное полукольцо С.-Петербург133</v>
          </cell>
          <cell r="D867" t="str">
            <v>Северо-Западный</v>
          </cell>
          <cell r="E867" t="str">
            <v>Участок дороги</v>
          </cell>
          <cell r="F867" t="str">
            <v>Ленинградская область</v>
          </cell>
          <cell r="G867">
            <v>0</v>
          </cell>
          <cell r="H867">
            <v>0</v>
          </cell>
        </row>
        <row r="868">
          <cell r="C868" t="str">
            <v>Волгоград - Каменск-Шахтинский- гр. с Украиной0</v>
          </cell>
          <cell r="D868" t="str">
            <v>Южный</v>
          </cell>
          <cell r="E868" t="str">
            <v>Участок дороги</v>
          </cell>
          <cell r="F868" t="str">
            <v>Волгоградская область</v>
          </cell>
          <cell r="G868">
            <v>0</v>
          </cell>
          <cell r="H868">
            <v>0</v>
          </cell>
        </row>
        <row r="869">
          <cell r="C869" t="str">
            <v>Волгоград - Каменск-Шахтинский- гр. с Украиной55</v>
          </cell>
          <cell r="D869" t="str">
            <v>Южный</v>
          </cell>
          <cell r="E869" t="str">
            <v>Участок дороги</v>
          </cell>
          <cell r="F869" t="str">
            <v>Волгоградская область</v>
          </cell>
          <cell r="G869">
            <v>0</v>
          </cell>
          <cell r="H869">
            <v>0</v>
          </cell>
        </row>
        <row r="870">
          <cell r="C870" t="str">
            <v>Волгоград - Каменск-Шахтинский- гр. с Украиной80</v>
          </cell>
          <cell r="D870" t="str">
            <v>Южный</v>
          </cell>
          <cell r="E870" t="str">
            <v>Участок дороги</v>
          </cell>
          <cell r="F870" t="str">
            <v>Волгоградская область</v>
          </cell>
          <cell r="G870">
            <v>0</v>
          </cell>
          <cell r="H870">
            <v>0</v>
          </cell>
        </row>
        <row r="871">
          <cell r="C871" t="str">
            <v>Волгоград - Каменск-Шахтинский- гр. с Украиной149</v>
          </cell>
          <cell r="D871" t="str">
            <v>Южный</v>
          </cell>
          <cell r="E871" t="str">
            <v>Участок дороги</v>
          </cell>
          <cell r="F871" t="str">
            <v>Волгоградская область</v>
          </cell>
          <cell r="G871">
            <v>0</v>
          </cell>
          <cell r="H871">
            <v>0</v>
          </cell>
        </row>
        <row r="872">
          <cell r="C872" t="str">
            <v>Волгоград - Каменск-Шахтинский- гр. с Украиной207</v>
          </cell>
          <cell r="D872" t="str">
            <v>Южный</v>
          </cell>
          <cell r="E872" t="str">
            <v>Участок дороги</v>
          </cell>
          <cell r="F872" t="str">
            <v>Ростовская область</v>
          </cell>
          <cell r="G872">
            <v>0</v>
          </cell>
          <cell r="H872">
            <v>0</v>
          </cell>
        </row>
        <row r="873">
          <cell r="C873" t="str">
            <v>Волгоград - Каменск-Шахтинский- гр. с Украиной239</v>
          </cell>
          <cell r="D873" t="str">
            <v>Южный</v>
          </cell>
          <cell r="E873" t="str">
            <v>Участок дороги</v>
          </cell>
          <cell r="F873" t="str">
            <v>Ростовская область</v>
          </cell>
          <cell r="G873">
            <v>0</v>
          </cell>
          <cell r="H873">
            <v>0</v>
          </cell>
        </row>
        <row r="874">
          <cell r="C874" t="str">
            <v>Волгоград - Каменск-Шахтинский- гр. с Украиной284</v>
          </cell>
          <cell r="D874" t="str">
            <v>Южный</v>
          </cell>
          <cell r="E874" t="str">
            <v>Участок дороги</v>
          </cell>
          <cell r="F874" t="str">
            <v>Ростовская область</v>
          </cell>
          <cell r="G874">
            <v>0</v>
          </cell>
          <cell r="H874">
            <v>0</v>
          </cell>
        </row>
        <row r="875">
          <cell r="C875" t="str">
            <v>Волгоград - Каменск-Шахтинский- гр. с Украиной338</v>
          </cell>
          <cell r="D875" t="str">
            <v>Южный</v>
          </cell>
          <cell r="E875" t="str">
            <v>Участок дороги</v>
          </cell>
          <cell r="F875" t="str">
            <v>Ростовская область</v>
          </cell>
          <cell r="G875">
            <v>0</v>
          </cell>
          <cell r="H875">
            <v>0</v>
          </cell>
        </row>
        <row r="876">
          <cell r="C876" t="str">
            <v>Волгоград - Каменск-Шахтинский- гр. с Украиной378</v>
          </cell>
          <cell r="D876" t="str">
            <v>Южный</v>
          </cell>
          <cell r="E876" t="str">
            <v>Участок дороги</v>
          </cell>
          <cell r="F876" t="str">
            <v>Ростовская область</v>
          </cell>
          <cell r="G876">
            <v>0</v>
          </cell>
          <cell r="H876">
            <v>0</v>
          </cell>
        </row>
        <row r="877">
          <cell r="C877" t="str">
            <v>Волгоград - Каменск-Шахтинский- гр. с Украиной405</v>
          </cell>
          <cell r="D877" t="str">
            <v>Южный</v>
          </cell>
          <cell r="E877" t="str">
            <v>Участок дороги</v>
          </cell>
          <cell r="F877" t="str">
            <v>Ростовская область</v>
          </cell>
          <cell r="G877">
            <v>0</v>
          </cell>
          <cell r="H877">
            <v>0</v>
          </cell>
        </row>
        <row r="878">
          <cell r="C878" t="str">
            <v>Екатеринбург - Тюмень0</v>
          </cell>
          <cell r="D878" t="str">
            <v>Тюменский</v>
          </cell>
          <cell r="E878" t="str">
            <v>Участок дороги</v>
          </cell>
          <cell r="F878" t="str">
            <v>Свердловская область</v>
          </cell>
          <cell r="G878">
            <v>0</v>
          </cell>
          <cell r="H878">
            <v>0</v>
          </cell>
        </row>
        <row r="879">
          <cell r="C879" t="str">
            <v>Екатеринбург - Тюмень31</v>
          </cell>
          <cell r="D879" t="str">
            <v>Тюменский</v>
          </cell>
          <cell r="E879" t="str">
            <v>Участок дороги</v>
          </cell>
          <cell r="F879" t="str">
            <v>Свердловская область</v>
          </cell>
          <cell r="G879">
            <v>0</v>
          </cell>
          <cell r="H879">
            <v>0</v>
          </cell>
        </row>
        <row r="880">
          <cell r="C880" t="str">
            <v>Екатеринбург - Тюмень55</v>
          </cell>
          <cell r="D880" t="str">
            <v>Тюменский</v>
          </cell>
          <cell r="E880" t="str">
            <v>Участок дороги</v>
          </cell>
          <cell r="F880" t="str">
            <v>Свердловская область</v>
          </cell>
          <cell r="G880">
            <v>0</v>
          </cell>
          <cell r="H880">
            <v>0</v>
          </cell>
        </row>
        <row r="881">
          <cell r="C881" t="str">
            <v>Екатеринбург - Тюмень95</v>
          </cell>
          <cell r="D881" t="str">
            <v>Тюменский</v>
          </cell>
          <cell r="E881" t="str">
            <v>Участок дороги</v>
          </cell>
          <cell r="F881" t="str">
            <v>Свердловская область</v>
          </cell>
          <cell r="G881">
            <v>0</v>
          </cell>
          <cell r="H881">
            <v>0</v>
          </cell>
        </row>
        <row r="882">
          <cell r="C882" t="str">
            <v>Екатеринбург - Тюмень136</v>
          </cell>
          <cell r="D882" t="str">
            <v>Тюменский</v>
          </cell>
          <cell r="E882" t="str">
            <v>Участок дороги</v>
          </cell>
          <cell r="F882" t="str">
            <v>Свердловская область</v>
          </cell>
          <cell r="G882">
            <v>0</v>
          </cell>
          <cell r="H882">
            <v>0</v>
          </cell>
        </row>
        <row r="883">
          <cell r="C883" t="str">
            <v>Екатеринбург - Тюмень174</v>
          </cell>
          <cell r="D883" t="str">
            <v>Тюменский</v>
          </cell>
          <cell r="E883" t="str">
            <v>Участок дороги</v>
          </cell>
          <cell r="F883" t="str">
            <v>Свердловская область</v>
          </cell>
          <cell r="G883">
            <v>0</v>
          </cell>
          <cell r="H883">
            <v>0</v>
          </cell>
        </row>
        <row r="884">
          <cell r="C884" t="str">
            <v>Екатеринбург - Тюмень208</v>
          </cell>
          <cell r="D884" t="str">
            <v>Тюменский</v>
          </cell>
          <cell r="E884" t="str">
            <v>Участок дороги</v>
          </cell>
          <cell r="F884" t="str">
            <v>Свердловская область</v>
          </cell>
          <cell r="G884">
            <v>0</v>
          </cell>
          <cell r="H884">
            <v>0</v>
          </cell>
        </row>
        <row r="885">
          <cell r="C885" t="str">
            <v>Екатеринбург - Тюмень263</v>
          </cell>
          <cell r="D885" t="str">
            <v>Тюменский</v>
          </cell>
          <cell r="E885" t="str">
            <v>Участок дороги</v>
          </cell>
          <cell r="F885" t="str">
            <v>Тюменская область</v>
          </cell>
          <cell r="G885">
            <v>0</v>
          </cell>
          <cell r="H885">
            <v>0</v>
          </cell>
        </row>
        <row r="886">
          <cell r="C886" t="str">
            <v>Лемонтов-Черкесск0</v>
          </cell>
          <cell r="D886" t="str">
            <v>Южный</v>
          </cell>
          <cell r="E886" t="str">
            <v>Участок дороги</v>
          </cell>
          <cell r="F886" t="str">
            <v>Республика Карачаево-Черкесия</v>
          </cell>
          <cell r="G886">
            <v>0</v>
          </cell>
          <cell r="H886">
            <v>0</v>
          </cell>
        </row>
        <row r="887">
          <cell r="C887" t="str">
            <v>Лемонтов-Черкесск11</v>
          </cell>
          <cell r="D887" t="str">
            <v>Южный</v>
          </cell>
          <cell r="E887" t="str">
            <v>Участок дороги</v>
          </cell>
          <cell r="F887" t="str">
            <v>Республика Карачаево-Черкесия</v>
          </cell>
          <cell r="G887">
            <v>0</v>
          </cell>
          <cell r="H887">
            <v>0</v>
          </cell>
        </row>
        <row r="888">
          <cell r="C888" t="str">
            <v>Лемонтов-Черкесск41</v>
          </cell>
          <cell r="D888" t="str">
            <v>Южный</v>
          </cell>
          <cell r="E888" t="str">
            <v>Участок дороги</v>
          </cell>
          <cell r="F888" t="str">
            <v>Ставропольский край</v>
          </cell>
          <cell r="G888">
            <v>0</v>
          </cell>
          <cell r="H888">
            <v>0</v>
          </cell>
        </row>
        <row r="889">
          <cell r="C889" t="str">
            <v>Йошкар-Ола - Зеленодольск - М-70</v>
          </cell>
          <cell r="D889" t="str">
            <v>Приволжский</v>
          </cell>
          <cell r="E889" t="str">
            <v>Участок дороги</v>
          </cell>
          <cell r="F889" t="str">
            <v>Республика Марий Эл</v>
          </cell>
          <cell r="G889">
            <v>0</v>
          </cell>
          <cell r="H889">
            <v>0</v>
          </cell>
        </row>
        <row r="890">
          <cell r="C890" t="str">
            <v>Йошкар-Ола - Зеленодольск - М-757</v>
          </cell>
          <cell r="D890" t="str">
            <v>Приволжский</v>
          </cell>
          <cell r="E890" t="str">
            <v>Участок дороги</v>
          </cell>
          <cell r="F890" t="str">
            <v>Республика Марий Эл</v>
          </cell>
          <cell r="G890">
            <v>0</v>
          </cell>
          <cell r="H890">
            <v>0</v>
          </cell>
        </row>
        <row r="891">
          <cell r="C891" t="str">
            <v>Йошкар-Ола - Зеленодольск - М-7100</v>
          </cell>
          <cell r="D891" t="str">
            <v>Приволжский</v>
          </cell>
          <cell r="E891" t="str">
            <v>Участок дороги</v>
          </cell>
          <cell r="F891" t="str">
            <v>Республика Марий Эл</v>
          </cell>
          <cell r="G891">
            <v>0</v>
          </cell>
          <cell r="H891">
            <v>0</v>
          </cell>
        </row>
        <row r="892">
          <cell r="C892" t="str">
            <v>Ростов-на-Дону - Таганрог - гр. с Украиной0</v>
          </cell>
          <cell r="D892" t="str">
            <v>Южный</v>
          </cell>
          <cell r="E892" t="str">
            <v>Участок дороги</v>
          </cell>
          <cell r="F892" t="str">
            <v>Ростовская область</v>
          </cell>
          <cell r="G892">
            <v>0</v>
          </cell>
          <cell r="H892">
            <v>0</v>
          </cell>
        </row>
        <row r="893">
          <cell r="C893" t="str">
            <v>Ростов-на-Дону - Таганрог - гр. с Украиной84</v>
          </cell>
          <cell r="D893" t="str">
            <v>Южный</v>
          </cell>
          <cell r="E893" t="str">
            <v>Участок дороги</v>
          </cell>
          <cell r="F893" t="str">
            <v>Ростовская область</v>
          </cell>
          <cell r="G893">
            <v>0</v>
          </cell>
          <cell r="H893">
            <v>0</v>
          </cell>
        </row>
        <row r="894">
          <cell r="C894" t="str">
            <v>Ростов-на-Дону - Таганрог - гр. с Украиной150</v>
          </cell>
          <cell r="D894" t="str">
            <v>Южный</v>
          </cell>
          <cell r="E894" t="str">
            <v>Участок дороги</v>
          </cell>
          <cell r="F894" t="str">
            <v>Ростовская область</v>
          </cell>
          <cell r="G894">
            <v>0</v>
          </cell>
          <cell r="H894">
            <v>0</v>
          </cell>
        </row>
        <row r="895">
          <cell r="C895" t="str">
            <v>Ростов-на-Дону - Таганрог - гр. с Украиной166</v>
          </cell>
          <cell r="D895" t="str">
            <v>Южный</v>
          </cell>
          <cell r="E895" t="str">
            <v>Участок дороги</v>
          </cell>
          <cell r="F895" t="str">
            <v>Ростовская область</v>
          </cell>
          <cell r="G895">
            <v>0</v>
          </cell>
          <cell r="H895">
            <v>0</v>
          </cell>
        </row>
        <row r="896">
          <cell r="C896" t="str">
            <v>Ростов-на-Дону - Таганрог - гр. с Украиной186</v>
          </cell>
          <cell r="D896" t="str">
            <v>Южный</v>
          </cell>
          <cell r="E896" t="str">
            <v>Участок дороги</v>
          </cell>
          <cell r="F896" t="str">
            <v>Ростовская область</v>
          </cell>
          <cell r="G896">
            <v>0</v>
          </cell>
          <cell r="H896">
            <v>0</v>
          </cell>
        </row>
        <row r="897">
          <cell r="C897" t="str">
            <v>Ростов-на-Дону - Таганрог - гр. с Украиной230</v>
          </cell>
          <cell r="D897" t="str">
            <v>Южный</v>
          </cell>
          <cell r="E897" t="str">
            <v>Участок дороги</v>
          </cell>
          <cell r="F897" t="str">
            <v>Ростовская область</v>
          </cell>
          <cell r="G897">
            <v>0</v>
          </cell>
          <cell r="H897">
            <v>0</v>
          </cell>
        </row>
        <row r="898">
          <cell r="C898" t="str">
            <v>Ростов-на-Дону - Таганрог - гр. с Украиной304</v>
          </cell>
          <cell r="D898" t="str">
            <v>Южный</v>
          </cell>
          <cell r="E898" t="str">
            <v>Участок дороги</v>
          </cell>
          <cell r="F898" t="str">
            <v>Ростовская область</v>
          </cell>
          <cell r="G898">
            <v>0</v>
          </cell>
          <cell r="H898">
            <v>0</v>
          </cell>
        </row>
        <row r="899">
          <cell r="C899" t="str">
            <v>Ростов-на-Дону - Таганрог - гр. с Украиной376</v>
          </cell>
          <cell r="D899" t="str">
            <v>Южный</v>
          </cell>
          <cell r="E899" t="str">
            <v>Участок дороги</v>
          </cell>
          <cell r="F899" t="str">
            <v>Ростовская область</v>
          </cell>
          <cell r="G899">
            <v>0</v>
          </cell>
          <cell r="H899">
            <v>0</v>
          </cell>
        </row>
        <row r="900">
          <cell r="C900" t="str">
            <v>Ростов-на-Дону - Таганрог - гр. с Украиной388</v>
          </cell>
          <cell r="D900" t="str">
            <v>Южный</v>
          </cell>
          <cell r="E900" t="str">
            <v>Участок дороги</v>
          </cell>
          <cell r="F900" t="str">
            <v>Ростовская область</v>
          </cell>
          <cell r="G900">
            <v>0</v>
          </cell>
          <cell r="H900">
            <v>0</v>
          </cell>
        </row>
        <row r="901">
          <cell r="C901" t="str">
            <v>Ростов-на-Дону - Таганрог - гр. с Украиной423</v>
          </cell>
          <cell r="D901" t="str">
            <v>Южный</v>
          </cell>
          <cell r="E901" t="str">
            <v>Участок дороги</v>
          </cell>
          <cell r="F901" t="str">
            <v>Ростовская область</v>
          </cell>
          <cell r="G901">
            <v>0</v>
          </cell>
          <cell r="H901">
            <v>0</v>
          </cell>
        </row>
        <row r="902">
          <cell r="C902" t="str">
            <v>Ростов-на-Дону - Таганрог - гр. с Украиной468</v>
          </cell>
          <cell r="D902" t="str">
            <v>Южный</v>
          </cell>
          <cell r="E902" t="str">
            <v>Участок дороги</v>
          </cell>
          <cell r="F902" t="str">
            <v>Ростовская область</v>
          </cell>
          <cell r="G902">
            <v>0</v>
          </cell>
          <cell r="H902">
            <v>0</v>
          </cell>
        </row>
        <row r="903">
          <cell r="C903" t="str">
            <v>Ростов-на-Дону - Таганрог - гр. с Украиной491</v>
          </cell>
          <cell r="D903" t="str">
            <v>Южный</v>
          </cell>
          <cell r="E903" t="str">
            <v>Участок дороги</v>
          </cell>
          <cell r="F903" t="str">
            <v>Ростовская область</v>
          </cell>
          <cell r="G903">
            <v>0</v>
          </cell>
          <cell r="H903">
            <v>0</v>
          </cell>
        </row>
        <row r="904">
          <cell r="C904" t="str">
            <v>Ростов-на-Дону - Таганрог - гр. с Украиной554</v>
          </cell>
          <cell r="D904" t="str">
            <v>Южный</v>
          </cell>
          <cell r="E904" t="str">
            <v>Участок дороги</v>
          </cell>
          <cell r="F904" t="str">
            <v>Ростовская область</v>
          </cell>
          <cell r="G904">
            <v>0</v>
          </cell>
          <cell r="H904">
            <v>0</v>
          </cell>
        </row>
        <row r="905">
          <cell r="C905" t="str">
            <v>Ростов-на-Дону - Таганрог - гр. с Украиной609</v>
          </cell>
          <cell r="D905" t="str">
            <v>Южный</v>
          </cell>
          <cell r="E905" t="str">
            <v>Участок дороги</v>
          </cell>
          <cell r="F905" t="str">
            <v>Ростовская область</v>
          </cell>
          <cell r="G905">
            <v>0</v>
          </cell>
          <cell r="H905">
            <v>0</v>
          </cell>
        </row>
        <row r="906">
          <cell r="C906" t="str">
            <v>Ростов-на-Дону - Таганрог - гр. с Украиной627</v>
          </cell>
          <cell r="D906" t="str">
            <v>Южный</v>
          </cell>
          <cell r="E906" t="str">
            <v>Участок дороги</v>
          </cell>
          <cell r="F906" t="str">
            <v>Ростовская область</v>
          </cell>
          <cell r="G906">
            <v>0</v>
          </cell>
          <cell r="H906">
            <v>0</v>
          </cell>
        </row>
        <row r="907">
          <cell r="C907" t="str">
            <v>Ростов-на-Дону - Таганрог - гр. с Украиной644</v>
          </cell>
          <cell r="D907" t="str">
            <v>Южный</v>
          </cell>
          <cell r="E907" t="str">
            <v>Участок дороги</v>
          </cell>
          <cell r="F907" t="str">
            <v>Ростовская область</v>
          </cell>
          <cell r="G907">
            <v>0</v>
          </cell>
          <cell r="H907">
            <v>0</v>
          </cell>
        </row>
        <row r="908">
          <cell r="C908" t="str">
            <v>Ростов-на-Дону - Таганрог - гр. с Украиной661</v>
          </cell>
          <cell r="D908" t="str">
            <v>Южный</v>
          </cell>
          <cell r="E908" t="str">
            <v>Участок дороги</v>
          </cell>
          <cell r="F908" t="str">
            <v>Ростовская область</v>
          </cell>
          <cell r="G908">
            <v>0</v>
          </cell>
          <cell r="H908">
            <v>0</v>
          </cell>
        </row>
        <row r="909">
          <cell r="C909" t="str">
            <v>Ростов-на-Дону - Таганрог - гр. с Украиной703</v>
          </cell>
          <cell r="D909" t="str">
            <v>Южный</v>
          </cell>
          <cell r="E909" t="str">
            <v>Участок дороги</v>
          </cell>
          <cell r="F909" t="str">
            <v>Ростовская область</v>
          </cell>
          <cell r="G909">
            <v>0</v>
          </cell>
          <cell r="H909">
            <v>0</v>
          </cell>
        </row>
        <row r="910">
          <cell r="C910" t="str">
            <v>Ростов-на-Дону - Таганрог - гр. с Украиной733</v>
          </cell>
          <cell r="D910" t="str">
            <v>Южный</v>
          </cell>
          <cell r="E910" t="str">
            <v>Участок дороги</v>
          </cell>
          <cell r="F910" t="str">
            <v>Ростовская область</v>
          </cell>
          <cell r="G910">
            <v>0</v>
          </cell>
          <cell r="H910">
            <v>0</v>
          </cell>
        </row>
        <row r="911">
          <cell r="C911" t="str">
            <v>Ростов-на-Дону - Таганрог - гр. с Украиной784</v>
          </cell>
          <cell r="D911" t="str">
            <v>Южный</v>
          </cell>
          <cell r="E911" t="str">
            <v>Участок дороги</v>
          </cell>
          <cell r="F911" t="str">
            <v>Ростовская область</v>
          </cell>
          <cell r="G911">
            <v>0</v>
          </cell>
          <cell r="H911">
            <v>0</v>
          </cell>
        </row>
        <row r="912">
          <cell r="C912" t="str">
            <v>Сызрань - Саратов - Волгоград0</v>
          </cell>
          <cell r="D912" t="str">
            <v>Приволжский</v>
          </cell>
          <cell r="E912" t="str">
            <v>Участок дороги</v>
          </cell>
          <cell r="F912" t="str">
            <v>Самарская область</v>
          </cell>
          <cell r="G912">
            <v>0</v>
          </cell>
          <cell r="H912">
            <v>0</v>
          </cell>
        </row>
        <row r="913">
          <cell r="C913" t="str">
            <v>Сызрань - Саратов - Волгоград95</v>
          </cell>
          <cell r="D913" t="str">
            <v>Приволжский</v>
          </cell>
          <cell r="E913" t="str">
            <v>Участок дороги</v>
          </cell>
          <cell r="F913" t="str">
            <v>Саратовская область</v>
          </cell>
          <cell r="G913">
            <v>0</v>
          </cell>
          <cell r="H913">
            <v>0</v>
          </cell>
        </row>
        <row r="914">
          <cell r="C914" t="str">
            <v>Сызрань - Саратов - Волгоград150</v>
          </cell>
          <cell r="D914" t="str">
            <v>Приволжский</v>
          </cell>
          <cell r="E914" t="str">
            <v>Участок дороги</v>
          </cell>
          <cell r="F914" t="str">
            <v>Саратовская область</v>
          </cell>
          <cell r="G914">
            <v>0</v>
          </cell>
          <cell r="H914">
            <v>0</v>
          </cell>
        </row>
        <row r="915">
          <cell r="C915" t="str">
            <v>Сызрань - Саратов - Волгоград180</v>
          </cell>
          <cell r="D915" t="str">
            <v>Приволжский</v>
          </cell>
          <cell r="E915" t="str">
            <v>Участок дороги</v>
          </cell>
          <cell r="F915" t="str">
            <v>Саратовская область</v>
          </cell>
          <cell r="G915">
            <v>0</v>
          </cell>
          <cell r="H915">
            <v>0</v>
          </cell>
        </row>
        <row r="916">
          <cell r="C916" t="str">
            <v>Сызрань - Саратов - Волгоград237</v>
          </cell>
          <cell r="D916" t="str">
            <v>Приволжский</v>
          </cell>
          <cell r="E916" t="str">
            <v>Участок дороги</v>
          </cell>
          <cell r="F916" t="str">
            <v>Саратовская область</v>
          </cell>
          <cell r="G916">
            <v>0</v>
          </cell>
          <cell r="H916">
            <v>0</v>
          </cell>
        </row>
        <row r="917">
          <cell r="C917" t="str">
            <v>Сызрань - Саратов - Волгоград304</v>
          </cell>
          <cell r="D917" t="str">
            <v>Приволжский</v>
          </cell>
          <cell r="E917" t="str">
            <v>Участок дороги</v>
          </cell>
          <cell r="F917" t="str">
            <v>Саратовская область</v>
          </cell>
          <cell r="G917">
            <v>0</v>
          </cell>
          <cell r="H917">
            <v>0</v>
          </cell>
        </row>
        <row r="918">
          <cell r="C918" t="str">
            <v>Сызрань - Саратов - Волгоград327</v>
          </cell>
          <cell r="D918" t="str">
            <v>Приволжский</v>
          </cell>
          <cell r="E918" t="str">
            <v>Участок дороги</v>
          </cell>
          <cell r="F918" t="str">
            <v>Саратовская область</v>
          </cell>
          <cell r="G918">
            <v>0</v>
          </cell>
          <cell r="H918">
            <v>0</v>
          </cell>
        </row>
        <row r="919">
          <cell r="C919" t="str">
            <v>Сызрань - Саратов - Волгоград345</v>
          </cell>
          <cell r="D919" t="str">
            <v>Приволжский</v>
          </cell>
          <cell r="E919" t="str">
            <v>Участок дороги</v>
          </cell>
          <cell r="F919" t="str">
            <v>Саратовская область</v>
          </cell>
          <cell r="G919">
            <v>0</v>
          </cell>
          <cell r="H919">
            <v>0</v>
          </cell>
        </row>
        <row r="920">
          <cell r="C920" t="str">
            <v>Сызрань - Саратов - Волгоград412</v>
          </cell>
          <cell r="D920" t="str">
            <v>Южный</v>
          </cell>
          <cell r="E920" t="str">
            <v>Участок дороги</v>
          </cell>
          <cell r="F920" t="str">
            <v>Волгоградская область</v>
          </cell>
          <cell r="G920">
            <v>0</v>
          </cell>
          <cell r="H920">
            <v>0</v>
          </cell>
        </row>
        <row r="921">
          <cell r="C921" t="str">
            <v>Сызрань - Саратов - Волгоград525</v>
          </cell>
          <cell r="D921" t="str">
            <v>Южный</v>
          </cell>
          <cell r="E921" t="str">
            <v>Участок дороги</v>
          </cell>
          <cell r="F921" t="str">
            <v>Волгоградская область</v>
          </cell>
          <cell r="G921">
            <v>0</v>
          </cell>
          <cell r="H921">
            <v>0</v>
          </cell>
        </row>
        <row r="922">
          <cell r="C922" t="str">
            <v>Сызрань - Саратов - Волгоград669</v>
          </cell>
          <cell r="D922" t="str">
            <v>Южный</v>
          </cell>
          <cell r="E922" t="str">
            <v>Участок дороги</v>
          </cell>
          <cell r="F922" t="str">
            <v>Волгоградская область</v>
          </cell>
          <cell r="G922">
            <v>0</v>
          </cell>
          <cell r="H922">
            <v>0</v>
          </cell>
        </row>
        <row r="923">
          <cell r="C923" t="str">
            <v>Сызрань - Саратов - Волгоград699</v>
          </cell>
          <cell r="D923" t="str">
            <v>Южный</v>
          </cell>
          <cell r="E923" t="str">
            <v>Участок дороги</v>
          </cell>
          <cell r="F923" t="str">
            <v>Волгоградская область</v>
          </cell>
          <cell r="G923">
            <v>0</v>
          </cell>
          <cell r="H923">
            <v>0</v>
          </cell>
        </row>
        <row r="924">
          <cell r="C924" t="str">
            <v>Кострома - Иваново0</v>
          </cell>
          <cell r="D924" t="str">
            <v>Центральный</v>
          </cell>
          <cell r="E924" t="str">
            <v>Участок дороги</v>
          </cell>
          <cell r="F924" t="str">
            <v>Костромская область</v>
          </cell>
          <cell r="G924">
            <v>0</v>
          </cell>
          <cell r="H924">
            <v>0</v>
          </cell>
        </row>
        <row r="925">
          <cell r="C925" t="str">
            <v>Кострома - Иваново48</v>
          </cell>
          <cell r="D925" t="str">
            <v>Центральный</v>
          </cell>
          <cell r="E925" t="str">
            <v>Участок дороги</v>
          </cell>
          <cell r="F925" t="str">
            <v>Ивановская область</v>
          </cell>
          <cell r="G925">
            <v>0</v>
          </cell>
          <cell r="H925">
            <v>0</v>
          </cell>
        </row>
        <row r="926">
          <cell r="C926" t="str">
            <v>Кострома - Иваново70</v>
          </cell>
          <cell r="D926" t="str">
            <v>Центральный</v>
          </cell>
          <cell r="E926" t="str">
            <v>Участок дороги</v>
          </cell>
          <cell r="F926" t="str">
            <v>Ивановская область</v>
          </cell>
          <cell r="G926">
            <v>0</v>
          </cell>
          <cell r="H926">
            <v>0</v>
          </cell>
        </row>
        <row r="927">
          <cell r="C927" t="str">
            <v>Цивильск - Ульяновск0</v>
          </cell>
          <cell r="D927" t="str">
            <v>Приволжский</v>
          </cell>
          <cell r="E927" t="str">
            <v>Участок дороги</v>
          </cell>
          <cell r="F927" t="str">
            <v>Чувашская Республика</v>
          </cell>
          <cell r="G927">
            <v>0</v>
          </cell>
          <cell r="H927">
            <v>0</v>
          </cell>
        </row>
        <row r="928">
          <cell r="C928" t="str">
            <v>Цивильск - Ульяновск42</v>
          </cell>
          <cell r="D928" t="str">
            <v>Приволжский</v>
          </cell>
          <cell r="E928" t="str">
            <v>Участок дороги</v>
          </cell>
          <cell r="F928" t="str">
            <v>Чувашская Республика</v>
          </cell>
          <cell r="G928">
            <v>0</v>
          </cell>
          <cell r="H928">
            <v>0</v>
          </cell>
        </row>
        <row r="929">
          <cell r="C929" t="str">
            <v>Цивильск - Ульяновск71</v>
          </cell>
          <cell r="D929" t="str">
            <v>Приволжский</v>
          </cell>
          <cell r="E929" t="str">
            <v>Участок дороги</v>
          </cell>
          <cell r="F929" t="str">
            <v>Чувашская Республика</v>
          </cell>
          <cell r="G929">
            <v>0</v>
          </cell>
          <cell r="H929">
            <v>0</v>
          </cell>
        </row>
        <row r="930">
          <cell r="C930" t="str">
            <v>Цивильск - Ульяновск92</v>
          </cell>
          <cell r="D930" t="str">
            <v>Приволжский</v>
          </cell>
          <cell r="E930" t="str">
            <v>Участок дороги</v>
          </cell>
          <cell r="F930" t="str">
            <v>Чувашская Республика</v>
          </cell>
          <cell r="G930">
            <v>0</v>
          </cell>
          <cell r="H930">
            <v>0</v>
          </cell>
        </row>
        <row r="931">
          <cell r="C931" t="str">
            <v>Цивильск - Ульяновск112</v>
          </cell>
          <cell r="D931" t="str">
            <v>Приволжский</v>
          </cell>
          <cell r="E931" t="str">
            <v>Участок дороги</v>
          </cell>
          <cell r="F931" t="str">
            <v>Чувашская Республика</v>
          </cell>
          <cell r="G931">
            <v>0</v>
          </cell>
          <cell r="H931">
            <v>0</v>
          </cell>
        </row>
        <row r="932">
          <cell r="C932" t="str">
            <v>Цивильск - Ульяновск128</v>
          </cell>
          <cell r="D932" t="str">
            <v>Приволжский</v>
          </cell>
          <cell r="E932" t="str">
            <v>Участок дороги</v>
          </cell>
          <cell r="F932" t="str">
            <v>Республика Татарстан</v>
          </cell>
          <cell r="G932">
            <v>0</v>
          </cell>
          <cell r="H932">
            <v>0</v>
          </cell>
        </row>
        <row r="933">
          <cell r="C933" t="str">
            <v>Цивильск - Ульяновск165</v>
          </cell>
          <cell r="D933" t="str">
            <v>Приволжский</v>
          </cell>
          <cell r="E933" t="str">
            <v>Участок дороги</v>
          </cell>
          <cell r="F933" t="str">
            <v>Ульяновская область</v>
          </cell>
          <cell r="G933">
            <v>0</v>
          </cell>
          <cell r="H933">
            <v>0</v>
          </cell>
        </row>
        <row r="934">
          <cell r="C934" t="str">
            <v>С.-Петербург - Киев - Одесса0</v>
          </cell>
          <cell r="D934" t="str">
            <v>Северо-Западный</v>
          </cell>
          <cell r="E934" t="str">
            <v>Участок дороги</v>
          </cell>
          <cell r="F934" t="str">
            <v>Ленинградская область</v>
          </cell>
          <cell r="G934">
            <v>0</v>
          </cell>
          <cell r="H934">
            <v>0</v>
          </cell>
        </row>
        <row r="935">
          <cell r="C935" t="str">
            <v>С.-Петербург - Киев - Одесса25</v>
          </cell>
          <cell r="D935" t="str">
            <v>Северо-Западный</v>
          </cell>
          <cell r="E935" t="str">
            <v>Участок дороги</v>
          </cell>
          <cell r="F935" t="str">
            <v>Ленинградская область</v>
          </cell>
          <cell r="G935">
            <v>0</v>
          </cell>
          <cell r="H935">
            <v>0</v>
          </cell>
        </row>
        <row r="936">
          <cell r="C936" t="str">
            <v>С.-Петербург - Киев - Одесса37</v>
          </cell>
          <cell r="D936" t="str">
            <v>Северо-Западный</v>
          </cell>
          <cell r="E936" t="str">
            <v>Участок дороги</v>
          </cell>
          <cell r="F936" t="str">
            <v>Ленинградская область</v>
          </cell>
          <cell r="G936">
            <v>0</v>
          </cell>
          <cell r="H936">
            <v>0</v>
          </cell>
        </row>
        <row r="937">
          <cell r="C937" t="str">
            <v>С.-Петербург - Киев - Одесса47</v>
          </cell>
          <cell r="D937" t="str">
            <v>Северо-Западный</v>
          </cell>
          <cell r="E937" t="str">
            <v>Участок дороги</v>
          </cell>
          <cell r="F937" t="str">
            <v>Ленинградская область</v>
          </cell>
          <cell r="G937">
            <v>0</v>
          </cell>
          <cell r="H937">
            <v>0</v>
          </cell>
        </row>
        <row r="938">
          <cell r="C938" t="str">
            <v>С.-Петербург - Киев - Одесса53</v>
          </cell>
          <cell r="D938" t="str">
            <v>Северо-Западный</v>
          </cell>
          <cell r="E938" t="str">
            <v>Участок дороги</v>
          </cell>
          <cell r="F938" t="str">
            <v>Ленинградская область</v>
          </cell>
          <cell r="G938">
            <v>0</v>
          </cell>
          <cell r="H938">
            <v>0</v>
          </cell>
        </row>
        <row r="939">
          <cell r="C939" t="str">
            <v>С.-Петербург - Киев - Одесса71</v>
          </cell>
          <cell r="D939" t="str">
            <v>Северо-Западный</v>
          </cell>
          <cell r="E939" t="str">
            <v>Участок дороги</v>
          </cell>
          <cell r="F939" t="str">
            <v>Ленинградская область</v>
          </cell>
          <cell r="G939">
            <v>0</v>
          </cell>
          <cell r="H939">
            <v>0</v>
          </cell>
        </row>
        <row r="940">
          <cell r="C940" t="str">
            <v>С.-Петербург - Киев - Одесса127</v>
          </cell>
          <cell r="D940" t="str">
            <v>Северо-Западный</v>
          </cell>
          <cell r="E940" t="str">
            <v>Участок дороги</v>
          </cell>
          <cell r="F940" t="str">
            <v>Ленинградская область</v>
          </cell>
          <cell r="G940">
            <v>0</v>
          </cell>
          <cell r="H940">
            <v>0</v>
          </cell>
        </row>
        <row r="941">
          <cell r="C941" t="str">
            <v>С.-Петербург - Киев - Одесса143</v>
          </cell>
          <cell r="D941" t="str">
            <v>Северо-Западный</v>
          </cell>
          <cell r="E941" t="str">
            <v>Участок дороги</v>
          </cell>
          <cell r="F941" t="str">
            <v>Ленинградская область</v>
          </cell>
          <cell r="G941">
            <v>0</v>
          </cell>
          <cell r="H941">
            <v>0</v>
          </cell>
        </row>
        <row r="942">
          <cell r="C942" t="str">
            <v>С.-Петербург - Киев - Одесса185</v>
          </cell>
          <cell r="D942" t="str">
            <v>Северо-Западный</v>
          </cell>
          <cell r="E942" t="str">
            <v>Участок дороги</v>
          </cell>
          <cell r="F942" t="str">
            <v>Ленинградская область</v>
          </cell>
          <cell r="G942">
            <v>0</v>
          </cell>
          <cell r="H942">
            <v>0</v>
          </cell>
        </row>
        <row r="943">
          <cell r="C943" t="str">
            <v>С.-Петербург - Киев - Одесса216</v>
          </cell>
          <cell r="D943" t="str">
            <v>Центральный</v>
          </cell>
          <cell r="E943" t="str">
            <v>Участок дороги</v>
          </cell>
          <cell r="F943" t="str">
            <v>Псковская область</v>
          </cell>
          <cell r="G943">
            <v>0</v>
          </cell>
          <cell r="H943">
            <v>0</v>
          </cell>
        </row>
        <row r="944">
          <cell r="C944" t="str">
            <v>С.-Петербург - Киев - Одесса273</v>
          </cell>
          <cell r="D944" t="str">
            <v>Центральный</v>
          </cell>
          <cell r="E944" t="str">
            <v>Участок дороги</v>
          </cell>
          <cell r="F944" t="str">
            <v>Псковская область</v>
          </cell>
          <cell r="G944">
            <v>0</v>
          </cell>
          <cell r="H944">
            <v>0</v>
          </cell>
        </row>
        <row r="945">
          <cell r="C945" t="str">
            <v>С.-Петербург - Киев - Одесса290</v>
          </cell>
          <cell r="D945" t="str">
            <v>Центральный</v>
          </cell>
          <cell r="E945" t="str">
            <v>Участок дороги</v>
          </cell>
          <cell r="F945" t="str">
            <v>Псковская область</v>
          </cell>
          <cell r="G945">
            <v>0</v>
          </cell>
          <cell r="H945">
            <v>0</v>
          </cell>
        </row>
        <row r="946">
          <cell r="C946" t="str">
            <v>С.-Петербург - Киев - Одесса345</v>
          </cell>
          <cell r="D946" t="str">
            <v>Центральный</v>
          </cell>
          <cell r="E946" t="str">
            <v>Участок дороги</v>
          </cell>
          <cell r="F946" t="str">
            <v>Псковская область</v>
          </cell>
          <cell r="G946">
            <v>0</v>
          </cell>
          <cell r="H946">
            <v>0</v>
          </cell>
        </row>
        <row r="947">
          <cell r="C947" t="str">
            <v>С.-Петербург - Киев - Одесса380</v>
          </cell>
          <cell r="D947" t="str">
            <v>Центральный</v>
          </cell>
          <cell r="E947" t="str">
            <v>Участок дороги</v>
          </cell>
          <cell r="F947" t="str">
            <v>Псковская область</v>
          </cell>
          <cell r="G947">
            <v>0</v>
          </cell>
          <cell r="H947">
            <v>0</v>
          </cell>
        </row>
        <row r="948">
          <cell r="C948" t="str">
            <v>С.-Петербург - Киев - Одесса420</v>
          </cell>
          <cell r="D948" t="str">
            <v>Центральный</v>
          </cell>
          <cell r="E948" t="str">
            <v>Участок дороги</v>
          </cell>
          <cell r="F948" t="str">
            <v>Псковская область</v>
          </cell>
          <cell r="G948">
            <v>0</v>
          </cell>
          <cell r="H948">
            <v>0</v>
          </cell>
        </row>
        <row r="949">
          <cell r="C949" t="str">
            <v>С.-Петербург - Киев - Одесса481</v>
          </cell>
          <cell r="D949" t="str">
            <v>Центральный</v>
          </cell>
          <cell r="E949" t="str">
            <v>Участок дороги</v>
          </cell>
          <cell r="F949" t="str">
            <v>Псковская область</v>
          </cell>
          <cell r="G949">
            <v>0</v>
          </cell>
          <cell r="H949">
            <v>0</v>
          </cell>
        </row>
        <row r="950">
          <cell r="C950" t="str">
            <v>С.-Петербург - Киев - Одесса529</v>
          </cell>
          <cell r="D950" t="str">
            <v>Центральный</v>
          </cell>
          <cell r="E950" t="str">
            <v>Участок дороги</v>
          </cell>
          <cell r="F950" t="str">
            <v>Псковская область</v>
          </cell>
          <cell r="G950">
            <v>0</v>
          </cell>
          <cell r="H950">
            <v>0</v>
          </cell>
        </row>
        <row r="951">
          <cell r="C951" t="str">
            <v>"Кола"0</v>
          </cell>
          <cell r="D951" t="str">
            <v>Северо-Западный</v>
          </cell>
          <cell r="E951" t="str">
            <v>Участок дороги</v>
          </cell>
          <cell r="F951" t="str">
            <v>Ленинградская область</v>
          </cell>
          <cell r="G951">
            <v>0</v>
          </cell>
          <cell r="H951">
            <v>0</v>
          </cell>
        </row>
        <row r="952">
          <cell r="C952" t="str">
            <v>"Кола"2</v>
          </cell>
          <cell r="D952" t="str">
            <v>Северо-Западный</v>
          </cell>
          <cell r="E952" t="str">
            <v>Участок дороги</v>
          </cell>
          <cell r="F952" t="str">
            <v>Ленинградская область</v>
          </cell>
          <cell r="G952">
            <v>0</v>
          </cell>
          <cell r="H952">
            <v>0</v>
          </cell>
        </row>
        <row r="953">
          <cell r="C953" t="str">
            <v>"Кола"22</v>
          </cell>
          <cell r="D953" t="str">
            <v>Северо-Западный</v>
          </cell>
          <cell r="E953" t="str">
            <v>Участок дороги</v>
          </cell>
          <cell r="F953" t="str">
            <v>Ленинградская область</v>
          </cell>
          <cell r="G953">
            <v>0</v>
          </cell>
          <cell r="H953">
            <v>0</v>
          </cell>
        </row>
        <row r="954">
          <cell r="C954" t="str">
            <v>"Кола"42</v>
          </cell>
          <cell r="D954" t="str">
            <v>Северо-Западный</v>
          </cell>
          <cell r="E954" t="str">
            <v>Участок дороги</v>
          </cell>
          <cell r="F954" t="str">
            <v>Ленинградская область</v>
          </cell>
          <cell r="G954">
            <v>0</v>
          </cell>
          <cell r="H954">
            <v>0</v>
          </cell>
        </row>
        <row r="955">
          <cell r="C955" t="str">
            <v>"Кола"59</v>
          </cell>
          <cell r="D955" t="str">
            <v>Северо-Западный</v>
          </cell>
          <cell r="E955" t="str">
            <v>Участок дороги</v>
          </cell>
          <cell r="F955" t="str">
            <v>Ленинградская область</v>
          </cell>
          <cell r="G955">
            <v>0</v>
          </cell>
          <cell r="H955">
            <v>0</v>
          </cell>
        </row>
        <row r="956">
          <cell r="C956" t="str">
            <v>"Кола"77</v>
          </cell>
          <cell r="D956" t="str">
            <v>Северо-Западный</v>
          </cell>
          <cell r="E956" t="str">
            <v>Участок дороги</v>
          </cell>
          <cell r="F956" t="str">
            <v>Ленинградская область</v>
          </cell>
          <cell r="G956">
            <v>0</v>
          </cell>
          <cell r="H956">
            <v>0</v>
          </cell>
        </row>
        <row r="957">
          <cell r="C957" t="str">
            <v>"Кола"93</v>
          </cell>
          <cell r="D957" t="str">
            <v>Северо-Западный</v>
          </cell>
          <cell r="E957" t="str">
            <v>Участок дороги</v>
          </cell>
          <cell r="F957" t="str">
            <v>Ленинградская область</v>
          </cell>
          <cell r="G957">
            <v>0</v>
          </cell>
          <cell r="H957">
            <v>0</v>
          </cell>
        </row>
        <row r="958">
          <cell r="C958" t="str">
            <v>"Кола"146</v>
          </cell>
          <cell r="D958" t="str">
            <v>Северо-Западный</v>
          </cell>
          <cell r="E958" t="str">
            <v>Участок дороги</v>
          </cell>
          <cell r="F958" t="str">
            <v>Ленинградская область</v>
          </cell>
          <cell r="G958">
            <v>0</v>
          </cell>
          <cell r="H958">
            <v>0</v>
          </cell>
        </row>
        <row r="959">
          <cell r="C959" t="str">
            <v>"Кола"157</v>
          </cell>
          <cell r="D959" t="str">
            <v>Северо-Западный</v>
          </cell>
          <cell r="E959" t="str">
            <v>Участок дороги</v>
          </cell>
          <cell r="F959" t="str">
            <v>Ленинградская область</v>
          </cell>
          <cell r="G959">
            <v>0</v>
          </cell>
          <cell r="H959">
            <v>0</v>
          </cell>
        </row>
        <row r="960">
          <cell r="C960" t="str">
            <v>"Кола"172</v>
          </cell>
          <cell r="D960" t="str">
            <v>Северо-Западный</v>
          </cell>
          <cell r="E960" t="str">
            <v>Участок дороги</v>
          </cell>
          <cell r="F960" t="str">
            <v>Ленинградская область</v>
          </cell>
          <cell r="G960">
            <v>0</v>
          </cell>
          <cell r="H960">
            <v>0</v>
          </cell>
        </row>
        <row r="961">
          <cell r="C961" t="str">
            <v>"Кола"263</v>
          </cell>
          <cell r="D961" t="str">
            <v>Северо-Западный</v>
          </cell>
          <cell r="E961" t="str">
            <v>Участок дороги</v>
          </cell>
          <cell r="F961" t="str">
            <v>Ленинградская область</v>
          </cell>
          <cell r="G961">
            <v>0</v>
          </cell>
          <cell r="H961">
            <v>0</v>
          </cell>
        </row>
        <row r="962">
          <cell r="C962" t="str">
            <v>"Кола"310</v>
          </cell>
          <cell r="D962" t="str">
            <v>Северо-Западный</v>
          </cell>
          <cell r="E962" t="str">
            <v>Участок дороги</v>
          </cell>
          <cell r="F962" t="str">
            <v>Республика Карелия</v>
          </cell>
          <cell r="G962">
            <v>0</v>
          </cell>
          <cell r="H962">
            <v>0</v>
          </cell>
        </row>
        <row r="963">
          <cell r="C963" t="str">
            <v>"Кола"408</v>
          </cell>
          <cell r="D963" t="str">
            <v>Северо-Западный</v>
          </cell>
          <cell r="E963" t="str">
            <v>Участок дороги</v>
          </cell>
          <cell r="F963" t="str">
            <v>Республика Карелия</v>
          </cell>
          <cell r="G963">
            <v>0</v>
          </cell>
          <cell r="H963">
            <v>0</v>
          </cell>
        </row>
        <row r="964">
          <cell r="C964" t="str">
            <v>"Кола"460</v>
          </cell>
          <cell r="D964" t="str">
            <v>Северо-Западный</v>
          </cell>
          <cell r="E964" t="str">
            <v>Участок дороги</v>
          </cell>
          <cell r="F964" t="str">
            <v>Республика Карелия</v>
          </cell>
          <cell r="G964">
            <v>0</v>
          </cell>
          <cell r="H964">
            <v>0</v>
          </cell>
        </row>
        <row r="965">
          <cell r="C965" t="str">
            <v>"Кола"585</v>
          </cell>
          <cell r="D965" t="str">
            <v>Северо-Западный</v>
          </cell>
          <cell r="E965" t="str">
            <v>Участок дороги</v>
          </cell>
          <cell r="F965" t="str">
            <v>Республика Карелия</v>
          </cell>
          <cell r="G965">
            <v>0</v>
          </cell>
          <cell r="H965">
            <v>0</v>
          </cell>
        </row>
        <row r="966">
          <cell r="C966" t="str">
            <v>"Кола"636</v>
          </cell>
          <cell r="D966" t="str">
            <v>Северо-Западный</v>
          </cell>
          <cell r="E966" t="str">
            <v>Участок дороги</v>
          </cell>
          <cell r="F966" t="str">
            <v>Республика Карелия</v>
          </cell>
          <cell r="G966">
            <v>0</v>
          </cell>
          <cell r="H966">
            <v>0</v>
          </cell>
        </row>
        <row r="967">
          <cell r="C967" t="str">
            <v>"Кола"748</v>
          </cell>
          <cell r="D967" t="str">
            <v>Северо-Западный</v>
          </cell>
          <cell r="E967" t="str">
            <v>Участок дороги</v>
          </cell>
          <cell r="F967" t="str">
            <v>Республика Карелия</v>
          </cell>
          <cell r="G967">
            <v>0</v>
          </cell>
          <cell r="H967">
            <v>0</v>
          </cell>
        </row>
        <row r="968">
          <cell r="C968" t="str">
            <v>"Кола"770</v>
          </cell>
          <cell r="D968" t="str">
            <v>Северо-Западный</v>
          </cell>
          <cell r="E968" t="str">
            <v>Участок дороги</v>
          </cell>
          <cell r="F968" t="str">
            <v>Республика Карелия</v>
          </cell>
          <cell r="G968">
            <v>0</v>
          </cell>
          <cell r="H968">
            <v>0</v>
          </cell>
        </row>
        <row r="969">
          <cell r="C969" t="str">
            <v>"Кола"813</v>
          </cell>
          <cell r="D969" t="str">
            <v>Северо-Западный</v>
          </cell>
          <cell r="E969" t="str">
            <v>Участок дороги</v>
          </cell>
          <cell r="F969" t="str">
            <v>Республика Карелия</v>
          </cell>
          <cell r="G969">
            <v>0</v>
          </cell>
          <cell r="H969">
            <v>0</v>
          </cell>
        </row>
        <row r="970">
          <cell r="C970" t="str">
            <v>"Кола"872</v>
          </cell>
          <cell r="D970" t="str">
            <v>Северо-Западный</v>
          </cell>
          <cell r="E970" t="str">
            <v>Участок дороги</v>
          </cell>
          <cell r="F970" t="str">
            <v>Республика Карелия</v>
          </cell>
          <cell r="G970">
            <v>0</v>
          </cell>
          <cell r="H970">
            <v>0</v>
          </cell>
        </row>
        <row r="971">
          <cell r="C971" t="str">
            <v>"Кола"1027</v>
          </cell>
          <cell r="D971" t="str">
            <v>Северо-Западный</v>
          </cell>
          <cell r="E971" t="str">
            <v>Участок дороги</v>
          </cell>
          <cell r="F971" t="str">
            <v>Мурманская область</v>
          </cell>
          <cell r="G971">
            <v>0</v>
          </cell>
          <cell r="H971">
            <v>0</v>
          </cell>
        </row>
        <row r="972">
          <cell r="C972" t="str">
            <v>"Кола"1182</v>
          </cell>
          <cell r="D972" t="str">
            <v>Северо-Западный</v>
          </cell>
          <cell r="E972" t="str">
            <v>Участок дороги</v>
          </cell>
          <cell r="F972" t="str">
            <v>Мурманская область</v>
          </cell>
          <cell r="G972">
            <v>0</v>
          </cell>
          <cell r="H972">
            <v>0</v>
          </cell>
        </row>
        <row r="973">
          <cell r="C973" t="str">
            <v>"Кола"1279</v>
          </cell>
          <cell r="D973" t="str">
            <v>Северо-Западный</v>
          </cell>
          <cell r="E973" t="str">
            <v>Участок дороги</v>
          </cell>
          <cell r="F973" t="str">
            <v>Мурманская область</v>
          </cell>
          <cell r="G973">
            <v>0</v>
          </cell>
          <cell r="H973">
            <v>0</v>
          </cell>
        </row>
        <row r="974">
          <cell r="C974" t="str">
            <v>"Кола"1313</v>
          </cell>
          <cell r="D974" t="str">
            <v>Северо-Западный</v>
          </cell>
          <cell r="E974" t="str">
            <v>Участок дороги</v>
          </cell>
          <cell r="F974" t="str">
            <v>Мурманская область</v>
          </cell>
          <cell r="G974">
            <v>0</v>
          </cell>
          <cell r="H974">
            <v>0</v>
          </cell>
        </row>
        <row r="975">
          <cell r="C975" t="str">
            <v>"Кола"1341</v>
          </cell>
          <cell r="D975" t="str">
            <v>Северо-Западный</v>
          </cell>
          <cell r="E975" t="str">
            <v>Участок дороги</v>
          </cell>
          <cell r="F975" t="str">
            <v>Мурманская область</v>
          </cell>
          <cell r="G975">
            <v>0</v>
          </cell>
          <cell r="H975">
            <v>0</v>
          </cell>
        </row>
        <row r="976">
          <cell r="C976" t="str">
            <v>"Кола"1432</v>
          </cell>
          <cell r="D976" t="str">
            <v>Северо-Западный</v>
          </cell>
          <cell r="E976" t="str">
            <v>Участок дороги</v>
          </cell>
          <cell r="F976" t="str">
            <v>Мурманская область</v>
          </cell>
          <cell r="G976">
            <v>0</v>
          </cell>
          <cell r="H976">
            <v>0</v>
          </cell>
        </row>
        <row r="977">
          <cell r="C977" t="str">
            <v>"Кола"1444</v>
          </cell>
          <cell r="D977" t="str">
            <v>Северо-Западный</v>
          </cell>
          <cell r="E977" t="str">
            <v>Участок дороги</v>
          </cell>
          <cell r="F977" t="str">
            <v>Мурманская область</v>
          </cell>
          <cell r="G977">
            <v>0</v>
          </cell>
          <cell r="H977">
            <v>0</v>
          </cell>
        </row>
        <row r="978">
          <cell r="C978" t="str">
            <v>"Кола"1668</v>
          </cell>
          <cell r="D978" t="str">
            <v>Северо-Западный</v>
          </cell>
          <cell r="E978" t="str">
            <v>Участок дороги</v>
          </cell>
          <cell r="F978" t="str">
            <v>Мурманская область</v>
          </cell>
          <cell r="G978">
            <v>0</v>
          </cell>
          <cell r="H978">
            <v>0</v>
          </cell>
        </row>
        <row r="979">
          <cell r="C979" t="str">
            <v>Новороссийск - Керчинский пролив0</v>
          </cell>
          <cell r="D979" t="str">
            <v>Южный</v>
          </cell>
          <cell r="E979" t="str">
            <v>Участок дороги</v>
          </cell>
          <cell r="F979" t="str">
            <v>Краснодарский край</v>
          </cell>
          <cell r="G979">
            <v>0</v>
          </cell>
          <cell r="H979">
            <v>0</v>
          </cell>
        </row>
        <row r="980">
          <cell r="C980" t="str">
            <v>Новороссийск - Керчинский пролив20</v>
          </cell>
          <cell r="D980" t="str">
            <v>Южный</v>
          </cell>
          <cell r="E980" t="str">
            <v>Участок дороги</v>
          </cell>
          <cell r="F980" t="str">
            <v>Краснодарский край</v>
          </cell>
          <cell r="G980">
            <v>0</v>
          </cell>
          <cell r="H980">
            <v>0</v>
          </cell>
        </row>
        <row r="981">
          <cell r="C981" t="str">
            <v>Новороссийск - Керчинский пролив46</v>
          </cell>
          <cell r="D981" t="str">
            <v>Южный</v>
          </cell>
          <cell r="E981" t="str">
            <v>Участок дороги</v>
          </cell>
          <cell r="F981" t="str">
            <v>Краснодарский край</v>
          </cell>
          <cell r="G981">
            <v>0</v>
          </cell>
          <cell r="H981">
            <v>0</v>
          </cell>
        </row>
        <row r="982">
          <cell r="C982" t="str">
            <v>Новороссийск - Керчинский пролив54</v>
          </cell>
          <cell r="D982" t="str">
            <v>Южный</v>
          </cell>
          <cell r="E982" t="str">
            <v>Участок дороги</v>
          </cell>
          <cell r="F982" t="str">
            <v>Краснодарский край</v>
          </cell>
          <cell r="G982">
            <v>0</v>
          </cell>
          <cell r="H982">
            <v>0</v>
          </cell>
        </row>
        <row r="983">
          <cell r="C983" t="str">
            <v>Новороссийск - Керчинский пролив60</v>
          </cell>
          <cell r="D983" t="str">
            <v>Южный</v>
          </cell>
          <cell r="E983" t="str">
            <v>Участок дороги</v>
          </cell>
          <cell r="F983" t="str">
            <v>Краснодарский край</v>
          </cell>
          <cell r="G983">
            <v>0</v>
          </cell>
          <cell r="H983">
            <v>0</v>
          </cell>
        </row>
        <row r="984">
          <cell r="C984" t="str">
            <v>Новороссийск - Керчинский пролив84</v>
          </cell>
          <cell r="D984" t="str">
            <v>Южный</v>
          </cell>
          <cell r="E984" t="str">
            <v>Участок дороги</v>
          </cell>
          <cell r="F984" t="str">
            <v>Краснодарский край</v>
          </cell>
          <cell r="G984">
            <v>0</v>
          </cell>
          <cell r="H984">
            <v>0</v>
          </cell>
        </row>
        <row r="985">
          <cell r="C985" t="str">
            <v>Новороссийск - Керчинский пролив109</v>
          </cell>
          <cell r="D985" t="str">
            <v>Южный</v>
          </cell>
          <cell r="E985" t="str">
            <v>Участок дороги</v>
          </cell>
          <cell r="F985" t="str">
            <v>Краснодарский край</v>
          </cell>
          <cell r="G985">
            <v>0</v>
          </cell>
          <cell r="H985">
            <v>0</v>
          </cell>
        </row>
        <row r="986">
          <cell r="C986" t="str">
            <v>Новая ЦКАД - Уфа0</v>
          </cell>
          <cell r="D986" t="str">
            <v>Центральный</v>
          </cell>
          <cell r="E986" t="str">
            <v>Участок дороги</v>
          </cell>
          <cell r="F986" t="str">
            <v>Московская область</v>
          </cell>
          <cell r="G986">
            <v>0</v>
          </cell>
          <cell r="H986">
            <v>0</v>
          </cell>
        </row>
        <row r="987">
          <cell r="C987" t="str">
            <v>Новая ЦКАД - Уфа32</v>
          </cell>
          <cell r="D987" t="str">
            <v>Центральный</v>
          </cell>
          <cell r="E987" t="str">
            <v>Участок дороги</v>
          </cell>
          <cell r="F987" t="str">
            <v>Московская область</v>
          </cell>
          <cell r="G987">
            <v>0</v>
          </cell>
          <cell r="H987">
            <v>0</v>
          </cell>
        </row>
        <row r="988">
          <cell r="C988" t="str">
            <v>Новая ЦКАД - Уфа77</v>
          </cell>
          <cell r="D988" t="str">
            <v>Центральный</v>
          </cell>
          <cell r="E988" t="str">
            <v>Участок дороги</v>
          </cell>
          <cell r="F988" t="str">
            <v>Московская область</v>
          </cell>
          <cell r="G988">
            <v>0</v>
          </cell>
          <cell r="H988">
            <v>0</v>
          </cell>
        </row>
        <row r="989">
          <cell r="C989" t="str">
            <v>Новая ЦКАД - Уфа152</v>
          </cell>
          <cell r="D989" t="str">
            <v>Центральный</v>
          </cell>
          <cell r="E989" t="str">
            <v>Участок дороги</v>
          </cell>
          <cell r="F989" t="str">
            <v>Владимирская область</v>
          </cell>
          <cell r="G989">
            <v>0</v>
          </cell>
          <cell r="H989">
            <v>0</v>
          </cell>
        </row>
        <row r="990">
          <cell r="C990" t="str">
            <v>Новая ЦКАД - Уфа238</v>
          </cell>
          <cell r="D990" t="str">
            <v>Центральный</v>
          </cell>
          <cell r="E990" t="str">
            <v>Участок дороги</v>
          </cell>
          <cell r="F990" t="str">
            <v>Владимирская область</v>
          </cell>
          <cell r="G990">
            <v>0</v>
          </cell>
          <cell r="H990">
            <v>0</v>
          </cell>
        </row>
        <row r="991">
          <cell r="C991" t="str">
            <v>Новая ЦКАД - Уфа272</v>
          </cell>
          <cell r="D991" t="str">
            <v>Центральный</v>
          </cell>
          <cell r="E991" t="str">
            <v>Участок дороги</v>
          </cell>
          <cell r="F991" t="str">
            <v>Нижегородская область</v>
          </cell>
          <cell r="G991">
            <v>0</v>
          </cell>
          <cell r="H991">
            <v>0</v>
          </cell>
        </row>
        <row r="992">
          <cell r="C992" t="str">
            <v>Новая ЦКАД - Уфа305</v>
          </cell>
          <cell r="D992" t="str">
            <v>Центральный</v>
          </cell>
          <cell r="E992" t="str">
            <v>Участок дороги</v>
          </cell>
          <cell r="F992" t="str">
            <v>Нижегородская область</v>
          </cell>
          <cell r="G992">
            <v>0</v>
          </cell>
          <cell r="H992">
            <v>0</v>
          </cell>
        </row>
        <row r="993">
          <cell r="C993" t="str">
            <v>Новая ЦКАД - Уфа363</v>
          </cell>
          <cell r="D993" t="str">
            <v>Центральный</v>
          </cell>
          <cell r="E993" t="str">
            <v>Участок дороги</v>
          </cell>
          <cell r="F993" t="str">
            <v>Нижегородская область</v>
          </cell>
          <cell r="G993">
            <v>0</v>
          </cell>
          <cell r="H993">
            <v>0</v>
          </cell>
        </row>
        <row r="994">
          <cell r="C994" t="str">
            <v>Новая ЦКАД - Уфа464</v>
          </cell>
          <cell r="D994" t="str">
            <v>Центральный</v>
          </cell>
          <cell r="E994" t="str">
            <v>Участок дороги</v>
          </cell>
          <cell r="F994" t="str">
            <v>Нижегородская область</v>
          </cell>
          <cell r="G994">
            <v>0</v>
          </cell>
          <cell r="H994">
            <v>0</v>
          </cell>
        </row>
        <row r="995">
          <cell r="C995" t="str">
            <v>Новая ЦКАД - Уфа512</v>
          </cell>
          <cell r="D995" t="str">
            <v>Центральный</v>
          </cell>
          <cell r="E995" t="str">
            <v>Участок дороги</v>
          </cell>
          <cell r="F995" t="str">
            <v>Нижегородская область</v>
          </cell>
          <cell r="G995">
            <v>0</v>
          </cell>
          <cell r="H995">
            <v>0</v>
          </cell>
        </row>
        <row r="996">
          <cell r="C996" t="str">
            <v>Новая ЦКАД - Уфа599</v>
          </cell>
          <cell r="D996" t="str">
            <v>Центральный</v>
          </cell>
          <cell r="E996" t="str">
            <v>Участок дороги</v>
          </cell>
          <cell r="F996" t="str">
            <v>Нижегородская область</v>
          </cell>
          <cell r="G996">
            <v>0</v>
          </cell>
          <cell r="H996">
            <v>0</v>
          </cell>
        </row>
        <row r="997">
          <cell r="C997" t="str">
            <v>Вологда0</v>
          </cell>
          <cell r="D997" t="str">
            <v>Центральный</v>
          </cell>
          <cell r="E997" t="str">
            <v>Участок дороги</v>
          </cell>
          <cell r="F997" t="str">
            <v>Вологодская область</v>
          </cell>
          <cell r="G997">
            <v>0</v>
          </cell>
          <cell r="H997">
            <v>0</v>
          </cell>
        </row>
        <row r="998">
          <cell r="C998" t="str">
            <v>Вологда12</v>
          </cell>
          <cell r="D998" t="str">
            <v>Центральный</v>
          </cell>
          <cell r="E998" t="str">
            <v>Участок дороги</v>
          </cell>
          <cell r="F998" t="str">
            <v>Вологодская область</v>
          </cell>
          <cell r="G998">
            <v>0</v>
          </cell>
          <cell r="H998">
            <v>0</v>
          </cell>
        </row>
        <row r="999">
          <cell r="C999" t="str">
            <v>Вологда64</v>
          </cell>
          <cell r="D999" t="str">
            <v>Центральный</v>
          </cell>
          <cell r="E999" t="str">
            <v>Участок дороги</v>
          </cell>
          <cell r="F999" t="str">
            <v>Вологодская область</v>
          </cell>
          <cell r="G999">
            <v>0</v>
          </cell>
          <cell r="H999">
            <v>0</v>
          </cell>
        </row>
        <row r="1000">
          <cell r="C1000" t="str">
            <v>Вологда84</v>
          </cell>
          <cell r="D1000" t="str">
            <v>Центральный</v>
          </cell>
          <cell r="E1000" t="str">
            <v>Участок дороги</v>
          </cell>
          <cell r="F1000" t="str">
            <v>Вологодская область</v>
          </cell>
          <cell r="G1000">
            <v>0</v>
          </cell>
          <cell r="H1000">
            <v>0</v>
          </cell>
        </row>
        <row r="1001">
          <cell r="C1001" t="str">
            <v>Вологда116</v>
          </cell>
          <cell r="D1001" t="str">
            <v>Центральный</v>
          </cell>
          <cell r="E1001" t="str">
            <v>Участок дороги</v>
          </cell>
          <cell r="F1001" t="str">
            <v>Вологодская область</v>
          </cell>
          <cell r="G1001">
            <v>0</v>
          </cell>
          <cell r="H1001">
            <v>0</v>
          </cell>
        </row>
        <row r="1002">
          <cell r="C1002" t="str">
            <v>Вологда144</v>
          </cell>
          <cell r="D1002" t="str">
            <v>Центральный</v>
          </cell>
          <cell r="E1002" t="str">
            <v>Участок дороги</v>
          </cell>
          <cell r="F1002" t="str">
            <v>Вологодская область</v>
          </cell>
          <cell r="G1002">
            <v>0</v>
          </cell>
          <cell r="H1002">
            <v>0</v>
          </cell>
        </row>
        <row r="1003">
          <cell r="C1003" t="str">
            <v>Вологда218</v>
          </cell>
          <cell r="D1003" t="str">
            <v>Центральный</v>
          </cell>
          <cell r="E1003" t="str">
            <v>Участок дороги</v>
          </cell>
          <cell r="F1003" t="str">
            <v>Вологодская область</v>
          </cell>
          <cell r="G1003">
            <v>0</v>
          </cell>
          <cell r="H1003">
            <v>0</v>
          </cell>
        </row>
        <row r="1004">
          <cell r="C1004" t="str">
            <v>Вологда298</v>
          </cell>
          <cell r="D1004" t="str">
            <v>Центральный</v>
          </cell>
          <cell r="E1004" t="str">
            <v>Участок дороги</v>
          </cell>
          <cell r="F1004" t="str">
            <v>Вологодская область</v>
          </cell>
          <cell r="G1004">
            <v>0</v>
          </cell>
          <cell r="H1004">
            <v>0</v>
          </cell>
        </row>
        <row r="1005">
          <cell r="C1005" t="str">
            <v>Вологда361</v>
          </cell>
          <cell r="D1005" t="str">
            <v>Северо-Западный</v>
          </cell>
          <cell r="E1005" t="str">
            <v>Участок дороги</v>
          </cell>
          <cell r="F1005" t="str">
            <v>Ленинградская область</v>
          </cell>
          <cell r="G1005">
            <v>0</v>
          </cell>
          <cell r="H1005">
            <v>0</v>
          </cell>
        </row>
        <row r="1006">
          <cell r="C1006" t="str">
            <v>Вологда392</v>
          </cell>
          <cell r="D1006" t="str">
            <v>Северо-Западный</v>
          </cell>
          <cell r="E1006" t="str">
            <v>Участок дороги</v>
          </cell>
          <cell r="F1006" t="str">
            <v>Ленинградская область</v>
          </cell>
          <cell r="G1006">
            <v>0</v>
          </cell>
          <cell r="H1006">
            <v>0</v>
          </cell>
        </row>
        <row r="1007">
          <cell r="C1007" t="str">
            <v>Вологда414</v>
          </cell>
          <cell r="D1007" t="str">
            <v>Северо-Западный</v>
          </cell>
          <cell r="E1007" t="str">
            <v>Участок дороги</v>
          </cell>
          <cell r="F1007" t="str">
            <v>Ленинградская область</v>
          </cell>
          <cell r="G1007">
            <v>0</v>
          </cell>
          <cell r="H1007">
            <v>0</v>
          </cell>
        </row>
        <row r="1008">
          <cell r="C1008" t="str">
            <v>Вологда429</v>
          </cell>
          <cell r="D1008" t="str">
            <v>Северо-Западный</v>
          </cell>
          <cell r="E1008" t="str">
            <v>Участок дороги</v>
          </cell>
          <cell r="F1008" t="str">
            <v>Ленинградская область</v>
          </cell>
          <cell r="G1008">
            <v>0</v>
          </cell>
          <cell r="H1008">
            <v>0</v>
          </cell>
        </row>
        <row r="1009">
          <cell r="C1009" t="str">
            <v>Вологда436</v>
          </cell>
          <cell r="D1009" t="str">
            <v>Северо-Западный</v>
          </cell>
          <cell r="E1009" t="str">
            <v>Участок дороги</v>
          </cell>
          <cell r="F1009" t="str">
            <v>Ленинградская область</v>
          </cell>
          <cell r="G1009">
            <v>0</v>
          </cell>
          <cell r="H1009">
            <v>0</v>
          </cell>
        </row>
        <row r="1010">
          <cell r="C1010" t="str">
            <v>Вологда443</v>
          </cell>
          <cell r="D1010" t="str">
            <v>Северо-Западный</v>
          </cell>
          <cell r="E1010" t="str">
            <v>Участок дороги</v>
          </cell>
          <cell r="F1010" t="str">
            <v>Ленинградская область</v>
          </cell>
          <cell r="G1010">
            <v>0</v>
          </cell>
          <cell r="H1010">
            <v>0</v>
          </cell>
        </row>
        <row r="1011">
          <cell r="C1011" t="str">
            <v>Екатеринбург - Шадринск - Курган0</v>
          </cell>
          <cell r="D1011" t="str">
            <v>Тюменский</v>
          </cell>
          <cell r="E1011" t="str">
            <v>Участок дороги</v>
          </cell>
          <cell r="F1011" t="str">
            <v>Свердловская область</v>
          </cell>
          <cell r="G1011">
            <v>0</v>
          </cell>
          <cell r="H1011">
            <v>0</v>
          </cell>
        </row>
        <row r="1012">
          <cell r="C1012" t="str">
            <v>Екатеринбург - Шадринск - Курган69</v>
          </cell>
          <cell r="D1012" t="str">
            <v>Тюменский</v>
          </cell>
          <cell r="E1012" t="str">
            <v>Участок дороги</v>
          </cell>
          <cell r="F1012" t="str">
            <v>Свердловская область</v>
          </cell>
          <cell r="G1012">
            <v>0</v>
          </cell>
          <cell r="H1012">
            <v>0</v>
          </cell>
        </row>
        <row r="1013">
          <cell r="C1013" t="str">
            <v>Екатеринбург - Шадринск - Курган114</v>
          </cell>
          <cell r="D1013" t="str">
            <v>Тюменский</v>
          </cell>
          <cell r="E1013" t="str">
            <v>Участок дороги</v>
          </cell>
          <cell r="F1013" t="str">
            <v>Курганская область</v>
          </cell>
          <cell r="G1013">
            <v>0</v>
          </cell>
          <cell r="H1013">
            <v>0</v>
          </cell>
        </row>
        <row r="1014">
          <cell r="C1014" t="str">
            <v>Екатеринбург - Шадринск - Курган140</v>
          </cell>
          <cell r="D1014" t="str">
            <v>Тюменский</v>
          </cell>
          <cell r="E1014" t="str">
            <v>Участок дороги</v>
          </cell>
          <cell r="F1014" t="str">
            <v>Курганская область</v>
          </cell>
          <cell r="G1014">
            <v>0</v>
          </cell>
          <cell r="H1014">
            <v>0</v>
          </cell>
        </row>
        <row r="1015">
          <cell r="C1015" t="str">
            <v>Екатеринбург - Шадринск - Курган195</v>
          </cell>
          <cell r="D1015" t="str">
            <v>Тюменский</v>
          </cell>
          <cell r="E1015" t="str">
            <v>Участок дороги</v>
          </cell>
          <cell r="F1015" t="str">
            <v>Курганская область</v>
          </cell>
          <cell r="G1015">
            <v>0</v>
          </cell>
          <cell r="H1015">
            <v>0</v>
          </cell>
        </row>
        <row r="1016">
          <cell r="C1016" t="str">
            <v>Екатеринбург - Шадринск - Курган236</v>
          </cell>
          <cell r="D1016" t="str">
            <v>Тюменский</v>
          </cell>
          <cell r="E1016" t="str">
            <v>Участок дороги</v>
          </cell>
          <cell r="F1016" t="str">
            <v>Курганская область</v>
          </cell>
          <cell r="G1016">
            <v>0</v>
          </cell>
          <cell r="H1016">
            <v>0</v>
          </cell>
        </row>
        <row r="1017">
          <cell r="C1017" t="str">
            <v>Екатеринбург - Шадринск - Курган253</v>
          </cell>
          <cell r="D1017" t="str">
            <v>Тюменский</v>
          </cell>
          <cell r="E1017" t="str">
            <v>Участок дороги</v>
          </cell>
          <cell r="F1017" t="str">
            <v>Курганская область</v>
          </cell>
          <cell r="G1017">
            <v>0</v>
          </cell>
          <cell r="H1017">
            <v>0</v>
          </cell>
        </row>
        <row r="1018">
          <cell r="C1018" t="str">
            <v>Калуга - Орел0</v>
          </cell>
          <cell r="D1018" t="str">
            <v>Центральный</v>
          </cell>
          <cell r="E1018" t="str">
            <v>Участок дороги</v>
          </cell>
          <cell r="F1018" t="str">
            <v>Калужская область</v>
          </cell>
          <cell r="G1018">
            <v>0</v>
          </cell>
          <cell r="H1018">
            <v>0</v>
          </cell>
        </row>
        <row r="1019">
          <cell r="C1019" t="str">
            <v>Калуга - Орел30</v>
          </cell>
          <cell r="D1019" t="str">
            <v>Центральный</v>
          </cell>
          <cell r="E1019" t="str">
            <v>Участок дороги</v>
          </cell>
          <cell r="F1019" t="str">
            <v>Калужская область</v>
          </cell>
          <cell r="G1019">
            <v>0</v>
          </cell>
          <cell r="H1019">
            <v>0</v>
          </cell>
        </row>
        <row r="1020">
          <cell r="C1020" t="str">
            <v>Калуга - Орел64</v>
          </cell>
          <cell r="D1020" t="str">
            <v>Центральный</v>
          </cell>
          <cell r="E1020" t="str">
            <v>Участок дороги</v>
          </cell>
          <cell r="F1020" t="str">
            <v>Тульская область</v>
          </cell>
          <cell r="G1020">
            <v>0</v>
          </cell>
          <cell r="H1020">
            <v>0</v>
          </cell>
        </row>
        <row r="1021">
          <cell r="C1021" t="str">
            <v>Калуга - Орел105</v>
          </cell>
          <cell r="D1021" t="str">
            <v>Центральный</v>
          </cell>
          <cell r="E1021" t="str">
            <v>Участок дороги</v>
          </cell>
          <cell r="F1021" t="str">
            <v>Тульская область</v>
          </cell>
          <cell r="G1021">
            <v>0</v>
          </cell>
          <cell r="H1021">
            <v>0</v>
          </cell>
        </row>
        <row r="1022">
          <cell r="C1022" t="str">
            <v>Калуга - Орел150</v>
          </cell>
          <cell r="D1022" t="str">
            <v>Центральный</v>
          </cell>
          <cell r="E1022" t="str">
            <v>Участок дороги</v>
          </cell>
          <cell r="F1022" t="str">
            <v>Орловская область</v>
          </cell>
          <cell r="G1022">
            <v>0</v>
          </cell>
          <cell r="H1022">
            <v>0</v>
          </cell>
        </row>
        <row r="1023">
          <cell r="C1023" t="str">
            <v>"Вятка"0</v>
          </cell>
          <cell r="D1023" t="str">
            <v>Приволжский</v>
          </cell>
          <cell r="E1023" t="str">
            <v>Участок дороги</v>
          </cell>
          <cell r="F1023" t="str">
            <v>Чувашская Республика</v>
          </cell>
          <cell r="G1023">
            <v>0</v>
          </cell>
          <cell r="H1023">
            <v>0</v>
          </cell>
        </row>
        <row r="1024">
          <cell r="C1024" t="str">
            <v>"Вятка"20</v>
          </cell>
          <cell r="D1024" t="str">
            <v>Приволжский</v>
          </cell>
          <cell r="E1024" t="str">
            <v>Участок дороги</v>
          </cell>
          <cell r="F1024" t="str">
            <v>Чувашская Республика</v>
          </cell>
          <cell r="G1024">
            <v>0</v>
          </cell>
          <cell r="H1024">
            <v>0</v>
          </cell>
        </row>
        <row r="1025">
          <cell r="C1025" t="str">
            <v>"Вятка"42</v>
          </cell>
          <cell r="D1025" t="str">
            <v>Приволжский</v>
          </cell>
          <cell r="E1025" t="str">
            <v>Участок дороги</v>
          </cell>
          <cell r="F1025" t="str">
            <v>Республика Марий Эл</v>
          </cell>
          <cell r="G1025">
            <v>0</v>
          </cell>
          <cell r="H1025">
            <v>0</v>
          </cell>
        </row>
        <row r="1026">
          <cell r="C1026" t="str">
            <v>"Вятка"92</v>
          </cell>
          <cell r="D1026" t="str">
            <v>Приволжский</v>
          </cell>
          <cell r="E1026" t="str">
            <v>Участок дороги</v>
          </cell>
          <cell r="F1026" t="str">
            <v>Республика Марий Эл</v>
          </cell>
          <cell r="G1026">
            <v>0</v>
          </cell>
          <cell r="H1026">
            <v>0</v>
          </cell>
        </row>
        <row r="1027">
          <cell r="C1027" t="str">
            <v>"Вятка"123</v>
          </cell>
          <cell r="D1027" t="str">
            <v>Приволжский</v>
          </cell>
          <cell r="E1027" t="str">
            <v>Участок дороги</v>
          </cell>
          <cell r="F1027" t="str">
            <v>Республика Марий Эл</v>
          </cell>
          <cell r="G1027">
            <v>0</v>
          </cell>
          <cell r="H1027">
            <v>0</v>
          </cell>
        </row>
        <row r="1028">
          <cell r="C1028" t="str">
            <v>"Вятка"174</v>
          </cell>
          <cell r="D1028" t="str">
            <v>Приволжский</v>
          </cell>
          <cell r="E1028" t="str">
            <v>Участок дороги</v>
          </cell>
          <cell r="F1028" t="str">
            <v>Кировская область</v>
          </cell>
          <cell r="G1028">
            <v>0</v>
          </cell>
          <cell r="H1028">
            <v>0</v>
          </cell>
        </row>
        <row r="1029">
          <cell r="C1029" t="str">
            <v>"Вятка"219</v>
          </cell>
          <cell r="D1029" t="str">
            <v>Приволжский</v>
          </cell>
          <cell r="E1029" t="str">
            <v>Участок дороги</v>
          </cell>
          <cell r="F1029" t="str">
            <v>Кировская область</v>
          </cell>
          <cell r="G1029">
            <v>0</v>
          </cell>
          <cell r="H1029">
            <v>0</v>
          </cell>
        </row>
        <row r="1030">
          <cell r="C1030" t="str">
            <v>"Вятка"254</v>
          </cell>
          <cell r="D1030" t="str">
            <v>Приволжский</v>
          </cell>
          <cell r="E1030" t="str">
            <v>Участок дороги</v>
          </cell>
          <cell r="F1030" t="str">
            <v>Кировская область</v>
          </cell>
          <cell r="G1030">
            <v>0</v>
          </cell>
          <cell r="H1030">
            <v>0</v>
          </cell>
        </row>
        <row r="1031">
          <cell r="C1031" t="str">
            <v>"Вятка"309</v>
          </cell>
          <cell r="D1031" t="str">
            <v>Приволжский</v>
          </cell>
          <cell r="E1031" t="str">
            <v>Участок дороги</v>
          </cell>
          <cell r="F1031" t="str">
            <v>Кировская область</v>
          </cell>
          <cell r="G1031">
            <v>0</v>
          </cell>
          <cell r="H1031">
            <v>0</v>
          </cell>
        </row>
        <row r="1032">
          <cell r="C1032" t="str">
            <v>"Вятка"339</v>
          </cell>
          <cell r="D1032" t="str">
            <v>Приволжский</v>
          </cell>
          <cell r="E1032" t="str">
            <v>Участок дороги</v>
          </cell>
          <cell r="F1032" t="str">
            <v>Кировская область</v>
          </cell>
          <cell r="G1032">
            <v>0</v>
          </cell>
          <cell r="H1032">
            <v>0</v>
          </cell>
        </row>
        <row r="1033">
          <cell r="C1033" t="str">
            <v>"Вятка"394</v>
          </cell>
          <cell r="D1033" t="str">
            <v>Приволжский</v>
          </cell>
          <cell r="E1033" t="str">
            <v>Участок дороги</v>
          </cell>
          <cell r="F1033" t="str">
            <v>Кировская область</v>
          </cell>
          <cell r="G1033">
            <v>0</v>
          </cell>
          <cell r="H1033">
            <v>0</v>
          </cell>
        </row>
        <row r="1034">
          <cell r="C1034" t="str">
            <v>"Вятка"464</v>
          </cell>
          <cell r="D1034" t="str">
            <v>Приволжский</v>
          </cell>
          <cell r="E1034" t="str">
            <v>Участок дороги</v>
          </cell>
          <cell r="F1034" t="str">
            <v>Кировская область</v>
          </cell>
          <cell r="G1034">
            <v>0</v>
          </cell>
          <cell r="H1034">
            <v>0</v>
          </cell>
        </row>
        <row r="1035">
          <cell r="C1035" t="str">
            <v>"Вятка"513</v>
          </cell>
          <cell r="D1035" t="str">
            <v>Северный</v>
          </cell>
          <cell r="E1035" t="str">
            <v>Участок дороги</v>
          </cell>
          <cell r="F1035" t="str">
            <v>Республика Коми</v>
          </cell>
          <cell r="G1035">
            <v>0</v>
          </cell>
          <cell r="H1035">
            <v>0</v>
          </cell>
        </row>
        <row r="1036">
          <cell r="C1036" t="str">
            <v>"Вятка"637</v>
          </cell>
          <cell r="D1036" t="str">
            <v>Северный</v>
          </cell>
          <cell r="E1036" t="str">
            <v>Участок дороги</v>
          </cell>
          <cell r="F1036" t="str">
            <v>Республика Коми</v>
          </cell>
          <cell r="G1036">
            <v>0</v>
          </cell>
          <cell r="H1036">
            <v>0</v>
          </cell>
        </row>
        <row r="1037">
          <cell r="C1037" t="str">
            <v>"Вятка"677</v>
          </cell>
          <cell r="D1037" t="str">
            <v>Северный</v>
          </cell>
          <cell r="E1037" t="str">
            <v>Участок дороги</v>
          </cell>
          <cell r="F1037" t="str">
            <v>Республика Коми</v>
          </cell>
          <cell r="G1037">
            <v>0</v>
          </cell>
          <cell r="H1037">
            <v>0</v>
          </cell>
        </row>
        <row r="1038">
          <cell r="C1038" t="str">
            <v>"Вятка"737</v>
          </cell>
          <cell r="D1038" t="str">
            <v>Северный</v>
          </cell>
          <cell r="E1038" t="str">
            <v>Участок дороги</v>
          </cell>
          <cell r="F1038" t="str">
            <v>Республика Коми</v>
          </cell>
          <cell r="G1038">
            <v>0</v>
          </cell>
          <cell r="H1038">
            <v>0</v>
          </cell>
        </row>
        <row r="1039">
          <cell r="C1039" t="str">
            <v>"Вятка"813</v>
          </cell>
          <cell r="D1039" t="str">
            <v>Северный</v>
          </cell>
          <cell r="E1039" t="str">
            <v>Участок дороги</v>
          </cell>
          <cell r="F1039" t="str">
            <v>Республика Коми</v>
          </cell>
          <cell r="G1039">
            <v>0</v>
          </cell>
          <cell r="H1039">
            <v>0</v>
          </cell>
        </row>
        <row r="1040">
          <cell r="C1040" t="str">
            <v>Новгород - Псков0</v>
          </cell>
          <cell r="D1040" t="str">
            <v>Центральный</v>
          </cell>
          <cell r="E1040" t="str">
            <v>Участок дороги</v>
          </cell>
          <cell r="F1040" t="str">
            <v>Новгородская область</v>
          </cell>
          <cell r="G1040">
            <v>0</v>
          </cell>
          <cell r="H1040">
            <v>0</v>
          </cell>
        </row>
        <row r="1041">
          <cell r="C1041" t="str">
            <v>Новгород - Псков6</v>
          </cell>
          <cell r="D1041" t="str">
            <v>Центральный</v>
          </cell>
          <cell r="E1041" t="str">
            <v>Участок дороги</v>
          </cell>
          <cell r="F1041" t="str">
            <v>Новгородская область</v>
          </cell>
          <cell r="G1041">
            <v>0</v>
          </cell>
          <cell r="H1041">
            <v>0</v>
          </cell>
        </row>
        <row r="1042">
          <cell r="C1042" t="str">
            <v>Новгород - Псков48</v>
          </cell>
          <cell r="D1042" t="str">
            <v>Центральный</v>
          </cell>
          <cell r="E1042" t="str">
            <v>Участок дороги</v>
          </cell>
          <cell r="F1042" t="str">
            <v>Новгородская область</v>
          </cell>
          <cell r="G1042">
            <v>0</v>
          </cell>
          <cell r="H1042">
            <v>0</v>
          </cell>
        </row>
        <row r="1043">
          <cell r="C1043" t="str">
            <v>Новгород - Псков73</v>
          </cell>
          <cell r="D1043" t="str">
            <v>Центральный</v>
          </cell>
          <cell r="E1043" t="str">
            <v>Участок дороги</v>
          </cell>
          <cell r="F1043" t="str">
            <v>Новгородская область</v>
          </cell>
          <cell r="G1043">
            <v>0</v>
          </cell>
          <cell r="H1043">
            <v>0</v>
          </cell>
        </row>
        <row r="1044">
          <cell r="C1044" t="str">
            <v>Новгород - Псков121</v>
          </cell>
          <cell r="D1044" t="str">
            <v>Центральный</v>
          </cell>
          <cell r="E1044" t="str">
            <v>Участок дороги</v>
          </cell>
          <cell r="F1044" t="str">
            <v>Псковская область</v>
          </cell>
          <cell r="G1044">
            <v>0</v>
          </cell>
          <cell r="H1044">
            <v>0</v>
          </cell>
        </row>
        <row r="1045">
          <cell r="C1045" t="str">
            <v>Астрахань - Элиста - Ставрополь0</v>
          </cell>
          <cell r="D1045" t="str">
            <v>Южный</v>
          </cell>
          <cell r="E1045" t="str">
            <v>Участок дороги</v>
          </cell>
          <cell r="F1045" t="str">
            <v>Астраханская область</v>
          </cell>
          <cell r="G1045">
            <v>0</v>
          </cell>
          <cell r="H1045">
            <v>0</v>
          </cell>
        </row>
        <row r="1046">
          <cell r="C1046" t="str">
            <v>Астрахань - Элиста - Ставрополь96</v>
          </cell>
          <cell r="D1046" t="str">
            <v>Южный</v>
          </cell>
          <cell r="E1046" t="str">
            <v>Участок дороги</v>
          </cell>
          <cell r="F1046" t="str">
            <v>Республика Калмыкия</v>
          </cell>
          <cell r="G1046">
            <v>0</v>
          </cell>
          <cell r="H1046">
            <v>0</v>
          </cell>
        </row>
        <row r="1047">
          <cell r="C1047" t="str">
            <v>Астрахань - Элиста - Ставрополь230</v>
          </cell>
          <cell r="D1047" t="str">
            <v>Южный</v>
          </cell>
          <cell r="E1047" t="str">
            <v>Участок дороги</v>
          </cell>
          <cell r="F1047" t="str">
            <v>Республика Калмыкия</v>
          </cell>
          <cell r="G1047">
            <v>0</v>
          </cell>
          <cell r="H1047">
            <v>0</v>
          </cell>
        </row>
        <row r="1048">
          <cell r="C1048" t="str">
            <v>Астрахань - Элиста - Ставрополь318</v>
          </cell>
          <cell r="D1048" t="str">
            <v>Южный</v>
          </cell>
          <cell r="E1048" t="str">
            <v>Участок дороги</v>
          </cell>
          <cell r="F1048" t="str">
            <v>Республика Калмыкия</v>
          </cell>
          <cell r="G1048">
            <v>0</v>
          </cell>
          <cell r="H1048">
            <v>0</v>
          </cell>
        </row>
        <row r="1049">
          <cell r="C1049" t="str">
            <v>Астрахань - Элиста - Ставрополь387</v>
          </cell>
          <cell r="D1049" t="str">
            <v>Южный</v>
          </cell>
          <cell r="E1049" t="str">
            <v>Участок дороги</v>
          </cell>
          <cell r="F1049" t="str">
            <v>Республика Калмыкия</v>
          </cell>
          <cell r="G1049">
            <v>0</v>
          </cell>
          <cell r="H1049">
            <v>0</v>
          </cell>
        </row>
        <row r="1050">
          <cell r="C1050" t="str">
            <v>Астрахань - Элиста - Ставрополь416</v>
          </cell>
          <cell r="D1050" t="str">
            <v>Южный</v>
          </cell>
          <cell r="E1050" t="str">
            <v>Участок дороги</v>
          </cell>
          <cell r="F1050" t="str">
            <v>Ставропольский край</v>
          </cell>
          <cell r="G1050">
            <v>0</v>
          </cell>
          <cell r="H1050">
            <v>0</v>
          </cell>
        </row>
        <row r="1051">
          <cell r="C1051" t="str">
            <v>Астрахань - Элиста - Ставрополь459</v>
          </cell>
          <cell r="D1051" t="str">
            <v>Южный</v>
          </cell>
          <cell r="E1051" t="str">
            <v>Участок дороги</v>
          </cell>
          <cell r="F1051" t="str">
            <v>Ставропольский край</v>
          </cell>
          <cell r="G1051">
            <v>0</v>
          </cell>
          <cell r="H1051">
            <v>0</v>
          </cell>
        </row>
        <row r="1052">
          <cell r="C1052" t="str">
            <v>Астрахань - Элиста - Ставрополь513</v>
          </cell>
          <cell r="D1052" t="str">
            <v>Южный</v>
          </cell>
          <cell r="E1052" t="str">
            <v>Участок дороги</v>
          </cell>
          <cell r="F1052" t="str">
            <v>Ставропольский край</v>
          </cell>
          <cell r="G1052">
            <v>0</v>
          </cell>
          <cell r="H1052">
            <v>0</v>
          </cell>
        </row>
        <row r="1053">
          <cell r="C1053" t="str">
            <v>Астрахань - Элиста - Ставрополь550</v>
          </cell>
          <cell r="D1053" t="str">
            <v>Южный</v>
          </cell>
          <cell r="E1053" t="str">
            <v>Участок дороги</v>
          </cell>
          <cell r="F1053" t="str">
            <v>Ставропольский край</v>
          </cell>
          <cell r="G1053">
            <v>0</v>
          </cell>
          <cell r="H1053">
            <v>0</v>
          </cell>
        </row>
        <row r="1054">
          <cell r="C1054" t="str">
            <v>Калининградская обл.0</v>
          </cell>
          <cell r="D1054" t="str">
            <v>Калининградский</v>
          </cell>
          <cell r="E1054" t="str">
            <v>Участок дороги</v>
          </cell>
          <cell r="F1054" t="str">
            <v>Калининградская область</v>
          </cell>
          <cell r="G1054">
            <v>0</v>
          </cell>
          <cell r="H1054">
            <v>0</v>
          </cell>
        </row>
        <row r="1055">
          <cell r="C1055" t="str">
            <v>Калининградская обл.19</v>
          </cell>
          <cell r="D1055" t="str">
            <v>Калининградский</v>
          </cell>
          <cell r="E1055" t="str">
            <v>Участок дороги</v>
          </cell>
          <cell r="F1055" t="str">
            <v>Калининградская область</v>
          </cell>
          <cell r="G1055">
            <v>0</v>
          </cell>
          <cell r="H1055">
            <v>0</v>
          </cell>
        </row>
        <row r="1056">
          <cell r="C1056" t="str">
            <v>Калининградская обл.49</v>
          </cell>
          <cell r="D1056" t="str">
            <v>Калининградский</v>
          </cell>
          <cell r="E1056" t="str">
            <v>Участок дороги</v>
          </cell>
          <cell r="F1056" t="str">
            <v>Калининградская область</v>
          </cell>
          <cell r="G1056">
            <v>0</v>
          </cell>
          <cell r="H1056">
            <v>0</v>
          </cell>
        </row>
        <row r="1057">
          <cell r="C1057" t="str">
            <v>Калининградская обл.93</v>
          </cell>
          <cell r="D1057" t="str">
            <v>Калининградский</v>
          </cell>
          <cell r="E1057" t="str">
            <v>Участок дороги</v>
          </cell>
          <cell r="F1057" t="str">
            <v>Калининградская область</v>
          </cell>
          <cell r="G1057">
            <v>0</v>
          </cell>
          <cell r="H1057">
            <v>0</v>
          </cell>
        </row>
        <row r="1058">
          <cell r="C1058" t="str">
            <v>Калининградская обл.121</v>
          </cell>
          <cell r="D1058" t="str">
            <v>Калининградский</v>
          </cell>
          <cell r="E1058" t="str">
            <v>Участок дороги</v>
          </cell>
          <cell r="F1058" t="str">
            <v>Калининградская область</v>
          </cell>
          <cell r="G1058">
            <v>0</v>
          </cell>
          <cell r="H1058">
            <v>0</v>
          </cell>
        </row>
        <row r="1059">
          <cell r="C1059" t="str">
            <v>Калининградская обл.129</v>
          </cell>
          <cell r="D1059" t="str">
            <v>Калининградский</v>
          </cell>
          <cell r="E1059" t="str">
            <v>Участок дороги</v>
          </cell>
          <cell r="F1059" t="str">
            <v>Калининградская область</v>
          </cell>
          <cell r="G1059">
            <v>0</v>
          </cell>
          <cell r="H1059">
            <v>0</v>
          </cell>
        </row>
        <row r="1060">
          <cell r="C1060" t="str">
            <v>Калининградская обл.163</v>
          </cell>
          <cell r="D1060" t="str">
            <v>Калининградский</v>
          </cell>
          <cell r="E1060" t="str">
            <v>Участок дороги</v>
          </cell>
          <cell r="F1060" t="str">
            <v>Калининградская область</v>
          </cell>
          <cell r="G1060">
            <v>0</v>
          </cell>
          <cell r="H1060">
            <v>0</v>
          </cell>
        </row>
        <row r="1061">
          <cell r="C1061" t="str">
            <v>Калининградская обл.189</v>
          </cell>
          <cell r="D1061" t="str">
            <v>Калининградский</v>
          </cell>
          <cell r="E1061" t="str">
            <v>Участок дороги</v>
          </cell>
          <cell r="F1061" t="str">
            <v>Калининградская область</v>
          </cell>
          <cell r="G1061">
            <v>0</v>
          </cell>
          <cell r="H1061">
            <v>0</v>
          </cell>
        </row>
        <row r="1062">
          <cell r="C1062" t="str">
            <v>"Байкал"0</v>
          </cell>
          <cell r="D1062" t="str">
            <v>Тюменский</v>
          </cell>
          <cell r="E1062" t="str">
            <v>Участок дороги</v>
          </cell>
          <cell r="F1062" t="str">
            <v>Челябинская область</v>
          </cell>
          <cell r="G1062">
            <v>0</v>
          </cell>
          <cell r="H1062">
            <v>0</v>
          </cell>
        </row>
        <row r="1063">
          <cell r="C1063" t="str">
            <v>"Байкал"35</v>
          </cell>
          <cell r="D1063" t="str">
            <v>Тюменский</v>
          </cell>
          <cell r="E1063" t="str">
            <v>Участок дороги</v>
          </cell>
          <cell r="F1063" t="str">
            <v>Челябинская область</v>
          </cell>
          <cell r="G1063">
            <v>0</v>
          </cell>
          <cell r="H1063">
            <v>0</v>
          </cell>
        </row>
        <row r="1064">
          <cell r="C1064" t="str">
            <v>"Байкал"89</v>
          </cell>
          <cell r="D1064" t="str">
            <v>Тюменский</v>
          </cell>
          <cell r="E1064" t="str">
            <v>Участок дороги</v>
          </cell>
          <cell r="F1064" t="str">
            <v>Курганская область</v>
          </cell>
          <cell r="G1064">
            <v>0</v>
          </cell>
          <cell r="H1064">
            <v>0</v>
          </cell>
        </row>
        <row r="1065">
          <cell r="C1065" t="str">
            <v>"Байкал"125</v>
          </cell>
          <cell r="D1065" t="str">
            <v>Тюменский</v>
          </cell>
          <cell r="E1065" t="str">
            <v>Участок дороги</v>
          </cell>
          <cell r="F1065" t="str">
            <v>Курганская область</v>
          </cell>
          <cell r="G1065">
            <v>0</v>
          </cell>
          <cell r="H1065">
            <v>0</v>
          </cell>
        </row>
        <row r="1066">
          <cell r="C1066" t="str">
            <v>"Байкал"168</v>
          </cell>
          <cell r="D1066" t="str">
            <v>Тюменский</v>
          </cell>
          <cell r="E1066" t="str">
            <v>Участок дороги</v>
          </cell>
          <cell r="F1066" t="str">
            <v>Курганская область</v>
          </cell>
          <cell r="G1066">
            <v>0</v>
          </cell>
          <cell r="H1066">
            <v>0</v>
          </cell>
        </row>
        <row r="1067">
          <cell r="C1067" t="str">
            <v>"Байкал"206</v>
          </cell>
          <cell r="D1067" t="str">
            <v>Тюменский</v>
          </cell>
          <cell r="E1067" t="str">
            <v>Участок дороги</v>
          </cell>
          <cell r="F1067" t="str">
            <v>Курганская область</v>
          </cell>
          <cell r="G1067">
            <v>0</v>
          </cell>
          <cell r="H1067">
            <v>0</v>
          </cell>
        </row>
        <row r="1068">
          <cell r="C1068" t="str">
            <v>"Байкал"285</v>
          </cell>
          <cell r="D1068" t="str">
            <v>Тюменский</v>
          </cell>
          <cell r="E1068" t="str">
            <v>Участок дороги</v>
          </cell>
          <cell r="F1068" t="str">
            <v>Курганская область</v>
          </cell>
          <cell r="G1068">
            <v>0</v>
          </cell>
          <cell r="H1068">
            <v>0</v>
          </cell>
        </row>
        <row r="1069">
          <cell r="C1069" t="str">
            <v>"Байкал"320</v>
          </cell>
          <cell r="D1069" t="str">
            <v>Тюменский</v>
          </cell>
          <cell r="E1069" t="str">
            <v>Участок дороги</v>
          </cell>
          <cell r="F1069" t="str">
            <v>Курганская область</v>
          </cell>
          <cell r="G1069">
            <v>0</v>
          </cell>
          <cell r="H1069">
            <v>0</v>
          </cell>
        </row>
        <row r="1070">
          <cell r="C1070" t="str">
            <v>"Байкал"360</v>
          </cell>
          <cell r="D1070" t="str">
            <v>Тюменский</v>
          </cell>
          <cell r="E1070" t="str">
            <v>Участок дороги</v>
          </cell>
          <cell r="F1070" t="str">
            <v>Курганская область</v>
          </cell>
          <cell r="G1070">
            <v>0</v>
          </cell>
          <cell r="H1070">
            <v>0</v>
          </cell>
        </row>
        <row r="1071">
          <cell r="C1071" t="str">
            <v>"Байкал"420</v>
          </cell>
          <cell r="D1071" t="str">
            <v>Тюменский</v>
          </cell>
          <cell r="E1071" t="str">
            <v>Участок дороги</v>
          </cell>
          <cell r="F1071" t="str">
            <v>Курганская область</v>
          </cell>
          <cell r="G1071">
            <v>0</v>
          </cell>
          <cell r="H1071">
            <v>0</v>
          </cell>
        </row>
        <row r="1072">
          <cell r="C1072" t="str">
            <v>"Байкал"465</v>
          </cell>
          <cell r="D1072" t="str">
            <v>Тюменский</v>
          </cell>
          <cell r="E1072" t="str">
            <v>Участок дороги</v>
          </cell>
          <cell r="F1072" t="str">
            <v>Курганская область</v>
          </cell>
          <cell r="G1072">
            <v>0</v>
          </cell>
          <cell r="H1072">
            <v>0</v>
          </cell>
        </row>
        <row r="1073">
          <cell r="C1073" t="str">
            <v>"Байкал"508</v>
          </cell>
          <cell r="D1073" t="str">
            <v>Тюменский</v>
          </cell>
          <cell r="E1073" t="str">
            <v>Участок дороги</v>
          </cell>
          <cell r="F1073">
            <v>0</v>
          </cell>
          <cell r="G1073">
            <v>0</v>
          </cell>
          <cell r="H1073">
            <v>0</v>
          </cell>
        </row>
        <row r="1074">
          <cell r="C1074" t="str">
            <v>"Байкал"550</v>
          </cell>
          <cell r="D1074" t="str">
            <v>Тюменский</v>
          </cell>
          <cell r="E1074" t="str">
            <v>Участок дороги</v>
          </cell>
          <cell r="F1074">
            <v>0</v>
          </cell>
          <cell r="G1074">
            <v>0</v>
          </cell>
          <cell r="H1074">
            <v>0</v>
          </cell>
        </row>
        <row r="1075">
          <cell r="C1075" t="str">
            <v>"Байкал"601</v>
          </cell>
          <cell r="D1075" t="str">
            <v>Тюменский</v>
          </cell>
          <cell r="E1075" t="str">
            <v>Участок дороги</v>
          </cell>
          <cell r="F1075">
            <v>0</v>
          </cell>
          <cell r="G1075">
            <v>0</v>
          </cell>
          <cell r="H1075">
            <v>0</v>
          </cell>
        </row>
        <row r="1076">
          <cell r="C1076" t="str">
            <v>"Байкал"644</v>
          </cell>
          <cell r="D1076" t="str">
            <v>Тюменский</v>
          </cell>
          <cell r="E1076" t="str">
            <v>Участок дороги</v>
          </cell>
          <cell r="F1076">
            <v>0</v>
          </cell>
          <cell r="G1076">
            <v>0</v>
          </cell>
          <cell r="H1076">
            <v>0</v>
          </cell>
        </row>
        <row r="1077">
          <cell r="C1077" t="str">
            <v>"Байкал"679</v>
          </cell>
          <cell r="D1077" t="str">
            <v>Тюменский</v>
          </cell>
          <cell r="E1077" t="str">
            <v>Участок дороги</v>
          </cell>
          <cell r="F1077" t="str">
            <v>Омская область</v>
          </cell>
          <cell r="G1077">
            <v>0</v>
          </cell>
          <cell r="H1077">
            <v>0</v>
          </cell>
        </row>
        <row r="1078">
          <cell r="C1078" t="str">
            <v>"Байкал"729</v>
          </cell>
          <cell r="D1078" t="str">
            <v>Тюменский</v>
          </cell>
          <cell r="E1078" t="str">
            <v>Участок дороги</v>
          </cell>
          <cell r="F1078" t="str">
            <v>Омская область</v>
          </cell>
          <cell r="G1078">
            <v>0</v>
          </cell>
          <cell r="H1078">
            <v>0</v>
          </cell>
        </row>
        <row r="1079">
          <cell r="C1079" t="str">
            <v>"Байкал"774</v>
          </cell>
          <cell r="D1079" t="str">
            <v>Тюменский</v>
          </cell>
          <cell r="E1079" t="str">
            <v>Участок дороги</v>
          </cell>
          <cell r="F1079" t="str">
            <v>Омская область</v>
          </cell>
          <cell r="G1079">
            <v>0</v>
          </cell>
          <cell r="H1079">
            <v>0</v>
          </cell>
        </row>
        <row r="1080">
          <cell r="C1080" t="str">
            <v>"Байкал"836</v>
          </cell>
          <cell r="D1080" t="str">
            <v>Тюменский</v>
          </cell>
          <cell r="E1080" t="str">
            <v>Участок дороги</v>
          </cell>
          <cell r="F1080" t="str">
            <v>Омская область</v>
          </cell>
          <cell r="G1080">
            <v>0</v>
          </cell>
          <cell r="H1080">
            <v>0</v>
          </cell>
        </row>
        <row r="1081">
          <cell r="C1081" t="str">
            <v>"Байкал"911</v>
          </cell>
          <cell r="D1081" t="str">
            <v>Тюменский</v>
          </cell>
          <cell r="E1081" t="str">
            <v>Участок дороги</v>
          </cell>
          <cell r="F1081" t="str">
            <v>Омская область</v>
          </cell>
          <cell r="G1081">
            <v>0</v>
          </cell>
          <cell r="H1081">
            <v>0</v>
          </cell>
        </row>
        <row r="1082">
          <cell r="C1082" t="str">
            <v>"Байкал"1033</v>
          </cell>
          <cell r="D1082" t="str">
            <v>Кузнецкий</v>
          </cell>
          <cell r="E1082" t="str">
            <v>Участок дороги</v>
          </cell>
          <cell r="F1082" t="str">
            <v>Новосибирская область</v>
          </cell>
          <cell r="G1082">
            <v>0</v>
          </cell>
          <cell r="H1082">
            <v>0</v>
          </cell>
        </row>
        <row r="1083">
          <cell r="C1083" t="str">
            <v>"Байкал"1126</v>
          </cell>
          <cell r="D1083" t="str">
            <v>Кузнецкий</v>
          </cell>
          <cell r="E1083" t="str">
            <v>Участок дороги</v>
          </cell>
          <cell r="F1083" t="str">
            <v>Новосибирская область</v>
          </cell>
          <cell r="G1083">
            <v>0</v>
          </cell>
          <cell r="H1083">
            <v>0</v>
          </cell>
        </row>
        <row r="1084">
          <cell r="C1084" t="str">
            <v>"Байкал"1186</v>
          </cell>
          <cell r="D1084" t="str">
            <v>Кузнецкий</v>
          </cell>
          <cell r="E1084" t="str">
            <v>Участок дороги</v>
          </cell>
          <cell r="F1084" t="str">
            <v>Новосибирская область</v>
          </cell>
          <cell r="G1084">
            <v>0</v>
          </cell>
          <cell r="H1084">
            <v>0</v>
          </cell>
        </row>
        <row r="1085">
          <cell r="C1085" t="str">
            <v>"Байкал"1231</v>
          </cell>
          <cell r="D1085" t="str">
            <v>Кузнецкий</v>
          </cell>
          <cell r="E1085" t="str">
            <v>Участок дороги</v>
          </cell>
          <cell r="F1085" t="str">
            <v>Новосибирская область</v>
          </cell>
          <cell r="G1085">
            <v>0</v>
          </cell>
          <cell r="H1085">
            <v>0</v>
          </cell>
        </row>
        <row r="1086">
          <cell r="C1086" t="str">
            <v>"Байкал"1314</v>
          </cell>
          <cell r="D1086" t="str">
            <v>Кузнецкий</v>
          </cell>
          <cell r="E1086" t="str">
            <v>Участок дороги</v>
          </cell>
          <cell r="F1086" t="str">
            <v>Новосибирская область</v>
          </cell>
          <cell r="G1086">
            <v>0</v>
          </cell>
          <cell r="H1086">
            <v>0</v>
          </cell>
        </row>
        <row r="1087">
          <cell r="C1087" t="str">
            <v>"Байкал"1349</v>
          </cell>
          <cell r="D1087" t="str">
            <v>Кузнецкий</v>
          </cell>
          <cell r="E1087" t="str">
            <v>Участок дороги</v>
          </cell>
          <cell r="F1087" t="str">
            <v>Новосибирская область</v>
          </cell>
          <cell r="G1087">
            <v>0</v>
          </cell>
          <cell r="H1087">
            <v>0</v>
          </cell>
        </row>
        <row r="1088">
          <cell r="C1088" t="str">
            <v>"Байкал"1376</v>
          </cell>
          <cell r="D1088" t="str">
            <v>Кузнецкий</v>
          </cell>
          <cell r="E1088" t="str">
            <v>Участок дороги</v>
          </cell>
          <cell r="F1088" t="str">
            <v>Новосибирская область</v>
          </cell>
          <cell r="G1088">
            <v>0</v>
          </cell>
          <cell r="H1088">
            <v>0</v>
          </cell>
        </row>
        <row r="1089">
          <cell r="C1089" t="str">
            <v>"Байкал"1435</v>
          </cell>
          <cell r="D1089" t="str">
            <v>Кузнецкий</v>
          </cell>
          <cell r="E1089" t="str">
            <v>Участок дороги</v>
          </cell>
          <cell r="F1089" t="str">
            <v>Новосибирская область</v>
          </cell>
          <cell r="G1089">
            <v>0</v>
          </cell>
          <cell r="H1089">
            <v>0</v>
          </cell>
        </row>
        <row r="1090">
          <cell r="C1090" t="str">
            <v>"Байкал"1506</v>
          </cell>
          <cell r="D1090" t="str">
            <v>Кузнецкий</v>
          </cell>
          <cell r="E1090" t="str">
            <v>Участок дороги</v>
          </cell>
          <cell r="F1090" t="str">
            <v>Новосибирская область</v>
          </cell>
          <cell r="G1090">
            <v>0</v>
          </cell>
          <cell r="H1090">
            <v>0</v>
          </cell>
        </row>
        <row r="1091">
          <cell r="C1091" t="str">
            <v>"Байкал"1546</v>
          </cell>
          <cell r="D1091" t="str">
            <v>Кузнецкий</v>
          </cell>
          <cell r="E1091" t="str">
            <v>Участок дороги</v>
          </cell>
          <cell r="F1091" t="str">
            <v>Новосибирская область</v>
          </cell>
          <cell r="G1091">
            <v>0</v>
          </cell>
          <cell r="H1091">
            <v>0</v>
          </cell>
        </row>
        <row r="1092">
          <cell r="C1092" t="str">
            <v>"Байкал"1639</v>
          </cell>
          <cell r="D1092" t="str">
            <v>Кузнецкий</v>
          </cell>
          <cell r="E1092" t="str">
            <v>Участок дороги</v>
          </cell>
          <cell r="F1092" t="str">
            <v>Кемеровская область</v>
          </cell>
          <cell r="G1092">
            <v>0</v>
          </cell>
          <cell r="H1092">
            <v>0</v>
          </cell>
        </row>
        <row r="1093">
          <cell r="C1093" t="str">
            <v>"Байкал"1669</v>
          </cell>
          <cell r="D1093" t="str">
            <v>Кузнецкий</v>
          </cell>
          <cell r="E1093" t="str">
            <v>Участок дороги</v>
          </cell>
          <cell r="F1093" t="str">
            <v>Кемеровская область</v>
          </cell>
          <cell r="G1093">
            <v>0</v>
          </cell>
          <cell r="H1093">
            <v>0</v>
          </cell>
        </row>
        <row r="1094">
          <cell r="C1094" t="str">
            <v>"Байкал"1804</v>
          </cell>
          <cell r="D1094" t="str">
            <v>Кузнецкий</v>
          </cell>
          <cell r="E1094" t="str">
            <v>Участок дороги</v>
          </cell>
          <cell r="F1094" t="str">
            <v>Кемеровская область</v>
          </cell>
          <cell r="G1094">
            <v>0</v>
          </cell>
          <cell r="H1094">
            <v>0</v>
          </cell>
        </row>
        <row r="1095">
          <cell r="C1095" t="str">
            <v>"Байкал"1829</v>
          </cell>
          <cell r="D1095" t="str">
            <v>Кузнецкий</v>
          </cell>
          <cell r="E1095" t="str">
            <v>Участок дороги</v>
          </cell>
          <cell r="F1095" t="str">
            <v>Кемеровская область</v>
          </cell>
          <cell r="G1095">
            <v>0</v>
          </cell>
          <cell r="H1095">
            <v>0</v>
          </cell>
        </row>
        <row r="1096">
          <cell r="C1096" t="str">
            <v>"Байкал"1879</v>
          </cell>
          <cell r="D1096" t="str">
            <v>Кузнецкий</v>
          </cell>
          <cell r="E1096" t="str">
            <v>Участок дороги</v>
          </cell>
          <cell r="F1096" t="str">
            <v>Кемеровская область</v>
          </cell>
          <cell r="G1096">
            <v>0</v>
          </cell>
          <cell r="H1096">
            <v>0</v>
          </cell>
        </row>
        <row r="1097">
          <cell r="C1097" t="str">
            <v>"Байкал"1956</v>
          </cell>
          <cell r="D1097" t="str">
            <v>Кузнецкий</v>
          </cell>
          <cell r="E1097" t="str">
            <v>Участок дороги</v>
          </cell>
          <cell r="F1097" t="str">
            <v>Кемеровская область</v>
          </cell>
          <cell r="G1097">
            <v>0</v>
          </cell>
          <cell r="H1097">
            <v>0</v>
          </cell>
        </row>
        <row r="1098">
          <cell r="C1098" t="str">
            <v>"Байкал"2023</v>
          </cell>
          <cell r="D1098" t="str">
            <v>Кузнецкий</v>
          </cell>
          <cell r="E1098" t="str">
            <v>Участок дороги</v>
          </cell>
          <cell r="F1098" t="str">
            <v>Кемеровская область</v>
          </cell>
          <cell r="G1098">
            <v>0</v>
          </cell>
          <cell r="H1098">
            <v>0</v>
          </cell>
        </row>
        <row r="1099">
          <cell r="C1099" t="str">
            <v>"Байкал"2061</v>
          </cell>
          <cell r="D1099" t="str">
            <v>Транссиб</v>
          </cell>
          <cell r="E1099" t="str">
            <v>Участок дороги</v>
          </cell>
          <cell r="F1099" t="str">
            <v>Красноярский край</v>
          </cell>
          <cell r="G1099">
            <v>0</v>
          </cell>
          <cell r="H1099">
            <v>0</v>
          </cell>
        </row>
        <row r="1100">
          <cell r="C1100" t="str">
            <v>"Байкал"2171</v>
          </cell>
          <cell r="D1100" t="str">
            <v>Транссиб</v>
          </cell>
          <cell r="E1100" t="str">
            <v>Участок дороги</v>
          </cell>
          <cell r="F1100" t="str">
            <v>Красноярский край</v>
          </cell>
          <cell r="G1100">
            <v>0</v>
          </cell>
          <cell r="H1100">
            <v>0</v>
          </cell>
        </row>
        <row r="1101">
          <cell r="C1101" t="str">
            <v>"Байкал"2186</v>
          </cell>
          <cell r="D1101" t="str">
            <v>Транссиб</v>
          </cell>
          <cell r="E1101" t="str">
            <v>Участок дороги</v>
          </cell>
          <cell r="F1101" t="str">
            <v>Красноярский край</v>
          </cell>
          <cell r="G1101">
            <v>0</v>
          </cell>
          <cell r="H1101">
            <v>0</v>
          </cell>
        </row>
        <row r="1102">
          <cell r="C1102" t="str">
            <v>"Байкал"2203</v>
          </cell>
          <cell r="D1102" t="str">
            <v>Транссиб</v>
          </cell>
          <cell r="E1102" t="str">
            <v>Участок дороги</v>
          </cell>
          <cell r="F1102" t="str">
            <v>Красноярский край</v>
          </cell>
          <cell r="G1102">
            <v>0</v>
          </cell>
          <cell r="H1102">
            <v>0</v>
          </cell>
        </row>
        <row r="1103">
          <cell r="C1103" t="str">
            <v>"Байкал"2258</v>
          </cell>
          <cell r="D1103" t="str">
            <v>Транссиб</v>
          </cell>
          <cell r="E1103" t="str">
            <v>Участок дороги</v>
          </cell>
          <cell r="F1103" t="str">
            <v>Красноярский край</v>
          </cell>
          <cell r="G1103">
            <v>0</v>
          </cell>
          <cell r="H1103">
            <v>0</v>
          </cell>
        </row>
        <row r="1104">
          <cell r="C1104" t="str">
            <v>"Байкал"2302</v>
          </cell>
          <cell r="D1104" t="str">
            <v>Транссиб</v>
          </cell>
          <cell r="E1104" t="str">
            <v>Участок дороги</v>
          </cell>
          <cell r="F1104" t="str">
            <v>Красноярский край</v>
          </cell>
          <cell r="G1104">
            <v>0</v>
          </cell>
          <cell r="H1104">
            <v>0</v>
          </cell>
        </row>
        <row r="1105">
          <cell r="C1105" t="str">
            <v>"Байкал"2331</v>
          </cell>
          <cell r="D1105" t="str">
            <v>Транссиб</v>
          </cell>
          <cell r="E1105" t="str">
            <v>Участок дороги</v>
          </cell>
          <cell r="F1105" t="str">
            <v>Красноярский край</v>
          </cell>
          <cell r="G1105">
            <v>0</v>
          </cell>
          <cell r="H1105">
            <v>0</v>
          </cell>
        </row>
        <row r="1106">
          <cell r="C1106" t="str">
            <v>"Байкал"2351</v>
          </cell>
          <cell r="D1106" t="str">
            <v>Транссиб</v>
          </cell>
          <cell r="E1106" t="str">
            <v>Участок дороги</v>
          </cell>
          <cell r="F1106" t="str">
            <v>Красноярский край</v>
          </cell>
          <cell r="G1106">
            <v>0</v>
          </cell>
          <cell r="H1106">
            <v>0</v>
          </cell>
        </row>
        <row r="1107">
          <cell r="C1107" t="str">
            <v>"Байкал"2414</v>
          </cell>
          <cell r="D1107" t="str">
            <v>Транссиб</v>
          </cell>
          <cell r="E1107" t="str">
            <v>Участок дороги</v>
          </cell>
          <cell r="F1107" t="str">
            <v>Красноярский край</v>
          </cell>
          <cell r="G1107">
            <v>0</v>
          </cell>
          <cell r="H1107">
            <v>0</v>
          </cell>
        </row>
        <row r="1108">
          <cell r="C1108" t="str">
            <v>"Байкал"2442</v>
          </cell>
          <cell r="D1108" t="str">
            <v>Транссиб</v>
          </cell>
          <cell r="E1108" t="str">
            <v>Участок дороги</v>
          </cell>
          <cell r="F1108" t="str">
            <v>Красноярский край</v>
          </cell>
          <cell r="G1108">
            <v>0</v>
          </cell>
          <cell r="H1108">
            <v>0</v>
          </cell>
        </row>
        <row r="1109">
          <cell r="C1109" t="str">
            <v>"Байкал"2472</v>
          </cell>
          <cell r="D1109" t="str">
            <v>Транссиб</v>
          </cell>
          <cell r="E1109" t="str">
            <v>Участок дороги</v>
          </cell>
          <cell r="F1109" t="str">
            <v>Красноярский край</v>
          </cell>
          <cell r="G1109">
            <v>0</v>
          </cell>
          <cell r="H1109">
            <v>0</v>
          </cell>
        </row>
        <row r="1110">
          <cell r="C1110" t="str">
            <v>"Байкал"2582</v>
          </cell>
          <cell r="D1110" t="str">
            <v>Транссиб</v>
          </cell>
          <cell r="E1110" t="str">
            <v>Участок дороги</v>
          </cell>
          <cell r="F1110" t="str">
            <v>Красноярский край</v>
          </cell>
          <cell r="G1110">
            <v>0</v>
          </cell>
          <cell r="H1110">
            <v>0</v>
          </cell>
        </row>
        <row r="1111">
          <cell r="C1111" t="str">
            <v>"Байкал"2594</v>
          </cell>
          <cell r="D1111" t="str">
            <v>Транссиб</v>
          </cell>
          <cell r="E1111" t="str">
            <v>Участок дороги</v>
          </cell>
          <cell r="F1111" t="str">
            <v>Иркутская область</v>
          </cell>
          <cell r="G1111">
            <v>0</v>
          </cell>
          <cell r="H1111">
            <v>0</v>
          </cell>
        </row>
        <row r="1112">
          <cell r="C1112" t="str">
            <v>"Байкал"2661</v>
          </cell>
          <cell r="D1112" t="str">
            <v>Транссиб</v>
          </cell>
          <cell r="E1112" t="str">
            <v>Участок дороги</v>
          </cell>
          <cell r="F1112" t="str">
            <v>Иркутская область</v>
          </cell>
          <cell r="G1112">
            <v>0</v>
          </cell>
          <cell r="H1112">
            <v>0</v>
          </cell>
        </row>
        <row r="1113">
          <cell r="C1113" t="str">
            <v>"Байкал"2751</v>
          </cell>
          <cell r="D1113" t="str">
            <v>Транссиб</v>
          </cell>
          <cell r="E1113" t="str">
            <v>Участок дороги</v>
          </cell>
          <cell r="F1113" t="str">
            <v>Иркутская область</v>
          </cell>
          <cell r="G1113">
            <v>0</v>
          </cell>
          <cell r="H1113">
            <v>0</v>
          </cell>
        </row>
        <row r="1114">
          <cell r="C1114" t="str">
            <v>"Байкал"2874</v>
          </cell>
          <cell r="D1114" t="str">
            <v>Транссиб</v>
          </cell>
          <cell r="E1114" t="str">
            <v>Участок дороги</v>
          </cell>
          <cell r="F1114" t="str">
            <v>Иркутская область</v>
          </cell>
          <cell r="G1114">
            <v>0</v>
          </cell>
          <cell r="H1114">
            <v>0</v>
          </cell>
        </row>
        <row r="1115">
          <cell r="C1115" t="str">
            <v>"Байкал"2944</v>
          </cell>
          <cell r="D1115" t="str">
            <v>Транссиб</v>
          </cell>
          <cell r="E1115" t="str">
            <v>Участок дороги</v>
          </cell>
          <cell r="F1115" t="str">
            <v>Иркутская область</v>
          </cell>
          <cell r="G1115">
            <v>0</v>
          </cell>
          <cell r="H1115">
            <v>0</v>
          </cell>
        </row>
        <row r="1116">
          <cell r="C1116" t="str">
            <v>"Байкал"2991</v>
          </cell>
          <cell r="D1116" t="str">
            <v>Транссиб</v>
          </cell>
          <cell r="E1116" t="str">
            <v>Участок дороги</v>
          </cell>
          <cell r="F1116" t="str">
            <v>Иркутская область</v>
          </cell>
          <cell r="G1116">
            <v>0</v>
          </cell>
          <cell r="H1116">
            <v>0</v>
          </cell>
        </row>
        <row r="1117">
          <cell r="C1117" t="str">
            <v>"Байкал"3007</v>
          </cell>
          <cell r="D1117" t="str">
            <v>Транссиб</v>
          </cell>
          <cell r="E1117" t="str">
            <v>Участок дороги</v>
          </cell>
          <cell r="F1117" t="str">
            <v>Иркутская область</v>
          </cell>
          <cell r="G1117">
            <v>0</v>
          </cell>
          <cell r="H1117">
            <v>0</v>
          </cell>
        </row>
        <row r="1118">
          <cell r="C1118" t="str">
            <v>"Байкал"3062</v>
          </cell>
          <cell r="D1118" t="str">
            <v>Транссиб</v>
          </cell>
          <cell r="E1118" t="str">
            <v>Участок дороги</v>
          </cell>
          <cell r="F1118" t="str">
            <v>Иркутская область</v>
          </cell>
          <cell r="G1118">
            <v>0</v>
          </cell>
          <cell r="H1118">
            <v>0</v>
          </cell>
        </row>
        <row r="1119">
          <cell r="C1119" t="str">
            <v>"Байкал"3093</v>
          </cell>
          <cell r="D1119" t="str">
            <v>Транссиб</v>
          </cell>
          <cell r="E1119" t="str">
            <v>Участок дороги</v>
          </cell>
          <cell r="F1119" t="str">
            <v>Иркутская область</v>
          </cell>
          <cell r="G1119">
            <v>0</v>
          </cell>
          <cell r="H1119">
            <v>0</v>
          </cell>
        </row>
        <row r="1120">
          <cell r="C1120" t="str">
            <v>"Байкал"3124</v>
          </cell>
          <cell r="D1120" t="str">
            <v>Транссиб</v>
          </cell>
          <cell r="E1120" t="str">
            <v>Участок дороги</v>
          </cell>
          <cell r="F1120" t="str">
            <v>Иркутская область</v>
          </cell>
          <cell r="G1120">
            <v>0</v>
          </cell>
          <cell r="H1120">
            <v>0</v>
          </cell>
        </row>
        <row r="1121">
          <cell r="C1121" t="str">
            <v>"Байкал"3138</v>
          </cell>
          <cell r="D1121" t="str">
            <v>Транссиб</v>
          </cell>
          <cell r="E1121" t="str">
            <v>Участок дороги</v>
          </cell>
          <cell r="F1121" t="str">
            <v>Иркутская область</v>
          </cell>
          <cell r="G1121">
            <v>0</v>
          </cell>
          <cell r="H1121">
            <v>0</v>
          </cell>
        </row>
        <row r="1122">
          <cell r="C1122" t="str">
            <v>"Байкал"3180</v>
          </cell>
          <cell r="D1122" t="str">
            <v>Транссиб</v>
          </cell>
          <cell r="E1122" t="str">
            <v>Участок дороги</v>
          </cell>
          <cell r="F1122" t="str">
            <v>Иркутская область</v>
          </cell>
          <cell r="G1122">
            <v>0</v>
          </cell>
          <cell r="H1122">
            <v>0</v>
          </cell>
        </row>
        <row r="1123">
          <cell r="C1123" t="str">
            <v>"Байкал"3209</v>
          </cell>
          <cell r="D1123" t="str">
            <v>Транссиб</v>
          </cell>
          <cell r="E1123" t="str">
            <v>Участок дороги</v>
          </cell>
          <cell r="F1123" t="str">
            <v>Иркутская область</v>
          </cell>
          <cell r="G1123">
            <v>0</v>
          </cell>
          <cell r="H1123">
            <v>0</v>
          </cell>
        </row>
        <row r="1124">
          <cell r="C1124" t="str">
            <v>"Байкал"3255</v>
          </cell>
          <cell r="D1124" t="str">
            <v>Транссиб</v>
          </cell>
          <cell r="E1124" t="str">
            <v>Участок дороги</v>
          </cell>
          <cell r="F1124" t="str">
            <v>Иркутская область</v>
          </cell>
          <cell r="G1124">
            <v>0</v>
          </cell>
          <cell r="H1124">
            <v>0</v>
          </cell>
        </row>
        <row r="1125">
          <cell r="C1125" t="str">
            <v>"Байкал"3273</v>
          </cell>
          <cell r="D1125" t="str">
            <v>Транссиб</v>
          </cell>
          <cell r="E1125" t="str">
            <v>Участок дороги</v>
          </cell>
          <cell r="F1125" t="str">
            <v>Иркутская область</v>
          </cell>
          <cell r="G1125">
            <v>0</v>
          </cell>
          <cell r="H1125">
            <v>0</v>
          </cell>
        </row>
        <row r="1126">
          <cell r="C1126" t="str">
            <v>"Байкал"3340</v>
          </cell>
          <cell r="D1126" t="str">
            <v>Транссиб</v>
          </cell>
          <cell r="E1126" t="str">
            <v>Участок дороги</v>
          </cell>
          <cell r="F1126" t="str">
            <v>Иркутская область</v>
          </cell>
          <cell r="G1126">
            <v>0</v>
          </cell>
          <cell r="H1126">
            <v>0</v>
          </cell>
        </row>
        <row r="1127">
          <cell r="C1127" t="str">
            <v>"Байкал"3375</v>
          </cell>
          <cell r="D1127" t="str">
            <v>Транссиб</v>
          </cell>
          <cell r="E1127" t="str">
            <v>Участок дороги</v>
          </cell>
          <cell r="F1127" t="str">
            <v>Республика Бурятия</v>
          </cell>
          <cell r="G1127">
            <v>0</v>
          </cell>
          <cell r="H1127">
            <v>0</v>
          </cell>
        </row>
        <row r="1128">
          <cell r="C1128" t="str">
            <v>"Байкал"3519</v>
          </cell>
          <cell r="D1128" t="str">
            <v>Транссиб</v>
          </cell>
          <cell r="E1128" t="str">
            <v>Участок дороги</v>
          </cell>
          <cell r="F1128" t="str">
            <v>Республика Бурятия</v>
          </cell>
          <cell r="G1128">
            <v>0</v>
          </cell>
          <cell r="H1128">
            <v>0</v>
          </cell>
        </row>
        <row r="1129">
          <cell r="C1129" t="str">
            <v>"Байкал"3593</v>
          </cell>
          <cell r="D1129" t="str">
            <v>Транссиб</v>
          </cell>
          <cell r="E1129" t="str">
            <v>Участок дороги</v>
          </cell>
          <cell r="F1129" t="str">
            <v>Республика Бурятия</v>
          </cell>
          <cell r="G1129">
            <v>0</v>
          </cell>
          <cell r="H1129">
            <v>0</v>
          </cell>
        </row>
        <row r="1130">
          <cell r="C1130" t="str">
            <v>"Байкал"3678</v>
          </cell>
          <cell r="D1130" t="str">
            <v>Транссиб</v>
          </cell>
          <cell r="E1130" t="str">
            <v>Участок дороги</v>
          </cell>
          <cell r="F1130" t="str">
            <v>Республика Бурятия</v>
          </cell>
          <cell r="G1130">
            <v>0</v>
          </cell>
          <cell r="H1130">
            <v>0</v>
          </cell>
        </row>
        <row r="1131">
          <cell r="C1131" t="str">
            <v>"Байкал"3730</v>
          </cell>
          <cell r="D1131" t="str">
            <v>Транссиб</v>
          </cell>
          <cell r="E1131" t="str">
            <v>Участок дороги</v>
          </cell>
          <cell r="F1131" t="str">
            <v>Республика Бурятия</v>
          </cell>
          <cell r="G1131">
            <v>0</v>
          </cell>
          <cell r="H1131">
            <v>0</v>
          </cell>
        </row>
        <row r="1132">
          <cell r="C1132" t="str">
            <v>"Байкал"3782</v>
          </cell>
          <cell r="D1132" t="str">
            <v>Транссиб</v>
          </cell>
          <cell r="E1132" t="str">
            <v>Участок дороги</v>
          </cell>
          <cell r="F1132" t="str">
            <v>Республика Бурятия</v>
          </cell>
          <cell r="G1132">
            <v>0</v>
          </cell>
          <cell r="H1132">
            <v>0</v>
          </cell>
        </row>
        <row r="1133">
          <cell r="C1133" t="str">
            <v>"Байкал"3847</v>
          </cell>
          <cell r="D1133" t="str">
            <v>Транссиб</v>
          </cell>
          <cell r="E1133" t="str">
            <v>Участок дороги</v>
          </cell>
          <cell r="F1133" t="str">
            <v>Республика Бурятия</v>
          </cell>
          <cell r="G1133">
            <v>0</v>
          </cell>
          <cell r="H1133">
            <v>0</v>
          </cell>
        </row>
        <row r="1134">
          <cell r="C1134" t="str">
            <v>"Байкал"3937</v>
          </cell>
          <cell r="D1134" t="str">
            <v>Транссиб</v>
          </cell>
          <cell r="E1134" t="str">
            <v>Участок дороги</v>
          </cell>
          <cell r="F1134" t="str">
            <v>Забайкальский край</v>
          </cell>
          <cell r="G1134">
            <v>0</v>
          </cell>
          <cell r="H1134">
            <v>0</v>
          </cell>
        </row>
        <row r="1135">
          <cell r="C1135" t="str">
            <v>"Байкал"4076</v>
          </cell>
          <cell r="D1135" t="str">
            <v>Транссиб</v>
          </cell>
          <cell r="E1135" t="str">
            <v>Участок дороги</v>
          </cell>
          <cell r="F1135" t="str">
            <v>Забайкальский край</v>
          </cell>
          <cell r="G1135">
            <v>0</v>
          </cell>
          <cell r="H1135">
            <v>0</v>
          </cell>
        </row>
        <row r="1136">
          <cell r="C1136" t="str">
            <v>"Байкал"4279</v>
          </cell>
          <cell r="D1136" t="str">
            <v>Транссиб</v>
          </cell>
          <cell r="E1136" t="str">
            <v>Участок дороги</v>
          </cell>
          <cell r="F1136" t="str">
            <v>Забайкальский край</v>
          </cell>
          <cell r="G1136">
            <v>0</v>
          </cell>
          <cell r="H1136">
            <v>0</v>
          </cell>
        </row>
        <row r="1137">
          <cell r="C1137" t="str">
            <v>"Байкал"4409</v>
          </cell>
          <cell r="D1137" t="str">
            <v>Транссиб</v>
          </cell>
          <cell r="E1137" t="str">
            <v>Участок дороги</v>
          </cell>
          <cell r="F1137" t="str">
            <v>Забайкальский край</v>
          </cell>
          <cell r="G1137">
            <v>0</v>
          </cell>
          <cell r="H1137">
            <v>0</v>
          </cell>
        </row>
        <row r="1138">
          <cell r="C1138" t="str">
            <v>"Байкал"4476</v>
          </cell>
          <cell r="D1138" t="str">
            <v>Транссиб</v>
          </cell>
          <cell r="E1138" t="str">
            <v>Участок дороги</v>
          </cell>
          <cell r="F1138" t="str">
            <v>Забайкальский край</v>
          </cell>
          <cell r="G1138">
            <v>0</v>
          </cell>
          <cell r="H1138">
            <v>0</v>
          </cell>
        </row>
        <row r="1139">
          <cell r="C1139" t="str">
            <v>"Байкал"4562</v>
          </cell>
          <cell r="D1139" t="str">
            <v>Транссиб</v>
          </cell>
          <cell r="E1139" t="str">
            <v>Участок дороги</v>
          </cell>
          <cell r="F1139" t="str">
            <v>Забайкальский край</v>
          </cell>
          <cell r="G1139">
            <v>0</v>
          </cell>
          <cell r="H1139">
            <v>0</v>
          </cell>
        </row>
        <row r="1140">
          <cell r="C1140" t="str">
            <v>"Байкал" - под. к г. Томск0</v>
          </cell>
          <cell r="D1140">
            <v>0</v>
          </cell>
          <cell r="E1140" t="str">
            <v>Участок дороги</v>
          </cell>
          <cell r="F1140" t="str">
            <v>Томская область</v>
          </cell>
          <cell r="G1140">
            <v>0</v>
          </cell>
          <cell r="H1140">
            <v>0</v>
          </cell>
        </row>
        <row r="1141">
          <cell r="C1141" t="str">
            <v>Барнаул - Рубцовск - гр. с Казахстаном0</v>
          </cell>
          <cell r="D1141" t="str">
            <v>Кузнецкий</v>
          </cell>
          <cell r="E1141" t="str">
            <v>Участок дороги</v>
          </cell>
          <cell r="F1141" t="str">
            <v>Алтайский край</v>
          </cell>
          <cell r="G1141">
            <v>0</v>
          </cell>
          <cell r="H1141">
            <v>0</v>
          </cell>
        </row>
        <row r="1142">
          <cell r="C1142" t="str">
            <v>Барнаул - Рубцовск - гр. с Казахстаном50</v>
          </cell>
          <cell r="D1142" t="str">
            <v>Кузнецкий</v>
          </cell>
          <cell r="E1142" t="str">
            <v>Участок дороги</v>
          </cell>
          <cell r="F1142" t="str">
            <v>Алтайский край</v>
          </cell>
          <cell r="G1142">
            <v>0</v>
          </cell>
          <cell r="H1142">
            <v>0</v>
          </cell>
        </row>
        <row r="1143">
          <cell r="C1143" t="str">
            <v>Барнаул - Рубцовск - гр. с Казахстаном82</v>
          </cell>
          <cell r="D1143" t="str">
            <v>Кузнецкий</v>
          </cell>
          <cell r="E1143" t="str">
            <v>Участок дороги</v>
          </cell>
          <cell r="F1143" t="str">
            <v>Алтайский край</v>
          </cell>
          <cell r="G1143">
            <v>0</v>
          </cell>
          <cell r="H1143">
            <v>0</v>
          </cell>
        </row>
        <row r="1144">
          <cell r="C1144" t="str">
            <v>Барнаул - Рубцовск - гр. с Казахстаном122</v>
          </cell>
          <cell r="D1144" t="str">
            <v>Кузнецкий</v>
          </cell>
          <cell r="E1144" t="str">
            <v>Участок дороги</v>
          </cell>
          <cell r="F1144" t="str">
            <v>Алтайский край</v>
          </cell>
          <cell r="G1144">
            <v>0</v>
          </cell>
          <cell r="H1144">
            <v>0</v>
          </cell>
        </row>
        <row r="1145">
          <cell r="C1145" t="str">
            <v>Барнаул - Рубцовск - гр. с Казахстаном170</v>
          </cell>
          <cell r="D1145" t="str">
            <v>Кузнецкий</v>
          </cell>
          <cell r="E1145" t="str">
            <v>Участок дороги</v>
          </cell>
          <cell r="F1145" t="str">
            <v>Алтайский край</v>
          </cell>
          <cell r="G1145">
            <v>0</v>
          </cell>
          <cell r="H1145">
            <v>0</v>
          </cell>
        </row>
        <row r="1146">
          <cell r="C1146" t="str">
            <v>Барнаул - Рубцовск - гр. с Казахстаном212</v>
          </cell>
          <cell r="D1146" t="str">
            <v>Кузнецкий</v>
          </cell>
          <cell r="E1146" t="str">
            <v>Участок дороги</v>
          </cell>
          <cell r="F1146" t="str">
            <v>Алтайский край</v>
          </cell>
          <cell r="G1146">
            <v>0</v>
          </cell>
          <cell r="H1146">
            <v>0</v>
          </cell>
        </row>
        <row r="1147">
          <cell r="C1147" t="str">
            <v>Барнаул - Рубцовск - гр. с Казахстаном282</v>
          </cell>
          <cell r="D1147" t="str">
            <v>Кузнецкий</v>
          </cell>
          <cell r="E1147" t="str">
            <v>Участок дороги</v>
          </cell>
          <cell r="F1147" t="str">
            <v>Алтайский край</v>
          </cell>
          <cell r="G1147">
            <v>0</v>
          </cell>
          <cell r="H1147">
            <v>0</v>
          </cell>
        </row>
        <row r="1148">
          <cell r="C1148" t="str">
            <v>Псков - Изборск - гр. с Эстонией0</v>
          </cell>
          <cell r="D1148" t="str">
            <v>Центральный</v>
          </cell>
          <cell r="E1148" t="str">
            <v>Участок дороги</v>
          </cell>
          <cell r="F1148" t="str">
            <v>Псковская область</v>
          </cell>
          <cell r="G1148">
            <v>0</v>
          </cell>
          <cell r="H1148">
            <v>0</v>
          </cell>
        </row>
        <row r="1149">
          <cell r="C1149" t="str">
            <v>Тюмень - Ишим - Омск0</v>
          </cell>
          <cell r="D1149" t="str">
            <v>Тюменский</v>
          </cell>
          <cell r="E1149" t="str">
            <v>Участок дороги</v>
          </cell>
          <cell r="F1149" t="str">
            <v>Тюменская область</v>
          </cell>
          <cell r="G1149">
            <v>0</v>
          </cell>
          <cell r="H1149">
            <v>0</v>
          </cell>
        </row>
        <row r="1150">
          <cell r="C1150" t="str">
            <v>Тюмень - Ишим - Омск75</v>
          </cell>
          <cell r="D1150" t="str">
            <v>Тюменский</v>
          </cell>
          <cell r="E1150" t="str">
            <v>Участок дороги</v>
          </cell>
          <cell r="F1150" t="str">
            <v>Тюменская область</v>
          </cell>
          <cell r="G1150">
            <v>0</v>
          </cell>
          <cell r="H1150">
            <v>0</v>
          </cell>
        </row>
        <row r="1151">
          <cell r="C1151" t="str">
            <v>Тюмень - Ишим - Омск96</v>
          </cell>
          <cell r="D1151" t="str">
            <v>Тюменский</v>
          </cell>
          <cell r="E1151" t="str">
            <v>Участок дороги</v>
          </cell>
          <cell r="F1151" t="str">
            <v>Тюменская область</v>
          </cell>
          <cell r="G1151">
            <v>0</v>
          </cell>
          <cell r="H1151">
            <v>0</v>
          </cell>
        </row>
        <row r="1152">
          <cell r="C1152" t="str">
            <v>Тюмень - Ишим - Омск148</v>
          </cell>
          <cell r="D1152" t="str">
            <v>Тюменский</v>
          </cell>
          <cell r="E1152" t="str">
            <v>Участок дороги</v>
          </cell>
          <cell r="F1152" t="str">
            <v>Тюменская область</v>
          </cell>
          <cell r="G1152">
            <v>0</v>
          </cell>
          <cell r="H1152">
            <v>0</v>
          </cell>
        </row>
        <row r="1153">
          <cell r="C1153" t="str">
            <v>Тюмень - Ишим - Омск173</v>
          </cell>
          <cell r="D1153" t="str">
            <v>Тюменский</v>
          </cell>
          <cell r="E1153" t="str">
            <v>Участок дороги</v>
          </cell>
          <cell r="F1153" t="str">
            <v>Тюменская область</v>
          </cell>
          <cell r="G1153">
            <v>0</v>
          </cell>
          <cell r="H1153">
            <v>0</v>
          </cell>
        </row>
        <row r="1154">
          <cell r="C1154" t="str">
            <v>Тюмень - Ишим - Омск223</v>
          </cell>
          <cell r="D1154" t="str">
            <v>Тюменский</v>
          </cell>
          <cell r="E1154" t="str">
            <v>Участок дороги</v>
          </cell>
          <cell r="F1154" t="str">
            <v>Тюменская область</v>
          </cell>
          <cell r="G1154">
            <v>0</v>
          </cell>
          <cell r="H1154">
            <v>0</v>
          </cell>
        </row>
        <row r="1155">
          <cell r="C1155" t="str">
            <v>Тюмень - Ишим - Омск303</v>
          </cell>
          <cell r="D1155" t="str">
            <v>Тюменский</v>
          </cell>
          <cell r="E1155" t="str">
            <v>Участок дороги</v>
          </cell>
          <cell r="F1155" t="str">
            <v>Тюменская область</v>
          </cell>
          <cell r="G1155">
            <v>0</v>
          </cell>
          <cell r="H1155">
            <v>0</v>
          </cell>
        </row>
        <row r="1156">
          <cell r="C1156" t="str">
            <v>Тюмень - Ишим - Омск361</v>
          </cell>
          <cell r="D1156" t="str">
            <v>Тюменский</v>
          </cell>
          <cell r="E1156" t="str">
            <v>Участок дороги</v>
          </cell>
          <cell r="F1156" t="str">
            <v>Тюменская область</v>
          </cell>
          <cell r="G1156">
            <v>0</v>
          </cell>
          <cell r="H1156">
            <v>0</v>
          </cell>
        </row>
        <row r="1157">
          <cell r="C1157" t="str">
            <v>Тюмень - Ишим - Омск422</v>
          </cell>
          <cell r="D1157" t="str">
            <v>Тюменский</v>
          </cell>
          <cell r="E1157" t="str">
            <v>Участок дороги</v>
          </cell>
          <cell r="F1157" t="str">
            <v>Омская область</v>
          </cell>
          <cell r="G1157">
            <v>0</v>
          </cell>
          <cell r="H1157">
            <v>0</v>
          </cell>
        </row>
        <row r="1158">
          <cell r="C1158" t="str">
            <v>Тюмень - Ишим - Омск472</v>
          </cell>
          <cell r="D1158" t="str">
            <v>Тюменский</v>
          </cell>
          <cell r="E1158" t="str">
            <v>Участок дороги</v>
          </cell>
          <cell r="F1158" t="str">
            <v>Омская область</v>
          </cell>
          <cell r="G1158">
            <v>0</v>
          </cell>
          <cell r="H1158">
            <v>0</v>
          </cell>
        </row>
        <row r="1159">
          <cell r="C1159" t="str">
            <v>Тюмень - Ишим - Омск571</v>
          </cell>
          <cell r="D1159" t="str">
            <v>Тюменский</v>
          </cell>
          <cell r="E1159" t="str">
            <v>Участок дороги</v>
          </cell>
          <cell r="F1159" t="str">
            <v>Омская область</v>
          </cell>
          <cell r="G1159">
            <v>0</v>
          </cell>
          <cell r="H1159">
            <v>0</v>
          </cell>
        </row>
        <row r="1160">
          <cell r="C1160" t="str">
            <v>Черкесск-Домбай0</v>
          </cell>
          <cell r="D1160" t="str">
            <v>Южный</v>
          </cell>
          <cell r="E1160" t="str">
            <v>Участок дороги</v>
          </cell>
          <cell r="F1160" t="str">
            <v>Республика Карачаево-Черкесия</v>
          </cell>
          <cell r="G1160">
            <v>0</v>
          </cell>
          <cell r="H1160">
            <v>0</v>
          </cell>
        </row>
        <row r="1161">
          <cell r="C1161" t="str">
            <v>Черкесск-Домбай15</v>
          </cell>
          <cell r="D1161" t="str">
            <v>Южный</v>
          </cell>
          <cell r="E1161" t="str">
            <v>Участок дороги</v>
          </cell>
          <cell r="F1161" t="str">
            <v>Республика Карачаево-Черкесия</v>
          </cell>
          <cell r="G1161">
            <v>0</v>
          </cell>
          <cell r="H1161">
            <v>0</v>
          </cell>
        </row>
        <row r="1162">
          <cell r="C1162" t="str">
            <v>Черкесск-Домбай55</v>
          </cell>
          <cell r="D1162" t="str">
            <v>Южный</v>
          </cell>
          <cell r="E1162" t="str">
            <v>Участок дороги</v>
          </cell>
          <cell r="F1162" t="str">
            <v>Республика Карачаево-Черкесия</v>
          </cell>
          <cell r="G1162">
            <v>0</v>
          </cell>
          <cell r="H1162">
            <v>0</v>
          </cell>
        </row>
        <row r="1163">
          <cell r="C1163" t="str">
            <v>Черкесск-Домбай100</v>
          </cell>
          <cell r="D1163" t="str">
            <v>Южный</v>
          </cell>
          <cell r="E1163" t="str">
            <v>Участок дороги</v>
          </cell>
          <cell r="F1163" t="str">
            <v>Республика Карачаево-Черкесия</v>
          </cell>
          <cell r="G1163">
            <v>0</v>
          </cell>
          <cell r="H1163">
            <v>0</v>
          </cell>
        </row>
        <row r="1164">
          <cell r="C1164" t="str">
            <v>Нытва - Кудымкакр0</v>
          </cell>
          <cell r="D1164" t="str">
            <v>Приволжский</v>
          </cell>
          <cell r="E1164" t="str">
            <v>Участок дороги</v>
          </cell>
          <cell r="F1164" t="str">
            <v>Пермский край</v>
          </cell>
          <cell r="G1164">
            <v>0</v>
          </cell>
          <cell r="H1164">
            <v>0</v>
          </cell>
        </row>
        <row r="1165">
          <cell r="C1165" t="str">
            <v>Нытва - Кудымкакр45</v>
          </cell>
          <cell r="D1165" t="str">
            <v>Приволжский</v>
          </cell>
          <cell r="E1165" t="str">
            <v>Участок дороги</v>
          </cell>
          <cell r="F1165" t="str">
            <v>Пермский край</v>
          </cell>
          <cell r="G1165">
            <v>0</v>
          </cell>
          <cell r="H1165">
            <v>0</v>
          </cell>
        </row>
        <row r="1166">
          <cell r="C1166" t="str">
            <v>"Чуйский тракт"0</v>
          </cell>
          <cell r="D1166" t="str">
            <v>Кузнецкий</v>
          </cell>
          <cell r="E1166" t="str">
            <v>Участок дороги</v>
          </cell>
          <cell r="F1166" t="str">
            <v>Новосибирская область</v>
          </cell>
          <cell r="G1166">
            <v>0</v>
          </cell>
          <cell r="H1166">
            <v>0</v>
          </cell>
        </row>
        <row r="1167">
          <cell r="C1167" t="str">
            <v>"Чуйский тракт"19</v>
          </cell>
          <cell r="D1167" t="str">
            <v>Кузнецкий</v>
          </cell>
          <cell r="E1167" t="str">
            <v>Участок дороги</v>
          </cell>
          <cell r="F1167" t="str">
            <v>Новосибирская область</v>
          </cell>
          <cell r="G1167">
            <v>0</v>
          </cell>
          <cell r="H1167">
            <v>0</v>
          </cell>
        </row>
        <row r="1168">
          <cell r="C1168" t="str">
            <v>"Чуйский тракт"34</v>
          </cell>
          <cell r="D1168" t="str">
            <v>Кузнецкий</v>
          </cell>
          <cell r="E1168" t="str">
            <v>Участок дороги</v>
          </cell>
          <cell r="F1168" t="str">
            <v>Новосибирская область</v>
          </cell>
          <cell r="G1168">
            <v>0</v>
          </cell>
          <cell r="H1168">
            <v>0</v>
          </cell>
        </row>
        <row r="1169">
          <cell r="C1169" t="str">
            <v>"Чуйский тракт"159</v>
          </cell>
          <cell r="D1169" t="str">
            <v>Кузнецкий</v>
          </cell>
          <cell r="E1169" t="str">
            <v>Участок дороги</v>
          </cell>
          <cell r="F1169" t="str">
            <v>Новосибирская область</v>
          </cell>
          <cell r="G1169">
            <v>0</v>
          </cell>
          <cell r="H1169">
            <v>0</v>
          </cell>
        </row>
        <row r="1170">
          <cell r="C1170" t="str">
            <v>"Чуйский тракт"167</v>
          </cell>
          <cell r="D1170" t="str">
            <v>Кузнецкий</v>
          </cell>
          <cell r="E1170" t="str">
            <v>Участок дороги</v>
          </cell>
          <cell r="F1170" t="str">
            <v>Новосибирская область</v>
          </cell>
          <cell r="G1170">
            <v>0</v>
          </cell>
          <cell r="H1170">
            <v>0</v>
          </cell>
        </row>
        <row r="1171">
          <cell r="C1171" t="str">
            <v>"Чуйский тракт"189</v>
          </cell>
          <cell r="D1171" t="str">
            <v>Кузнецкий</v>
          </cell>
          <cell r="E1171" t="str">
            <v>Участок дороги</v>
          </cell>
          <cell r="F1171" t="str">
            <v>Алтайский край</v>
          </cell>
          <cell r="G1171">
            <v>0</v>
          </cell>
          <cell r="H1171">
            <v>0</v>
          </cell>
        </row>
        <row r="1172">
          <cell r="C1172" t="str">
            <v>"Чуйский тракт"239</v>
          </cell>
          <cell r="D1172" t="str">
            <v>Кузнецкий</v>
          </cell>
          <cell r="E1172" t="str">
            <v>Участок дороги</v>
          </cell>
          <cell r="F1172" t="str">
            <v>Алтайский край</v>
          </cell>
          <cell r="G1172">
            <v>0</v>
          </cell>
          <cell r="H1172">
            <v>0</v>
          </cell>
        </row>
        <row r="1173">
          <cell r="C1173" t="str">
            <v>"Чуйский тракт"291</v>
          </cell>
          <cell r="D1173" t="str">
            <v>Кузнецкий</v>
          </cell>
          <cell r="E1173" t="str">
            <v>Участок дороги</v>
          </cell>
          <cell r="F1173" t="str">
            <v>Алтайский край</v>
          </cell>
          <cell r="G1173">
            <v>0</v>
          </cell>
          <cell r="H1173">
            <v>0</v>
          </cell>
        </row>
        <row r="1174">
          <cell r="C1174" t="str">
            <v>"Чуйский тракт"357</v>
          </cell>
          <cell r="D1174" t="str">
            <v>Кузнецкий</v>
          </cell>
          <cell r="E1174" t="str">
            <v>Участок дороги</v>
          </cell>
          <cell r="F1174" t="str">
            <v>Алтайский край</v>
          </cell>
          <cell r="G1174">
            <v>0</v>
          </cell>
          <cell r="H1174">
            <v>0</v>
          </cell>
        </row>
        <row r="1175">
          <cell r="C1175" t="str">
            <v>"Чуйский тракт"430</v>
          </cell>
          <cell r="D1175" t="str">
            <v>Кузнецкий</v>
          </cell>
          <cell r="E1175" t="str">
            <v>Участок дороги</v>
          </cell>
          <cell r="F1175" t="str">
            <v>Алтайский край</v>
          </cell>
          <cell r="G1175">
            <v>0</v>
          </cell>
          <cell r="H1175">
            <v>0</v>
          </cell>
        </row>
        <row r="1176">
          <cell r="C1176" t="str">
            <v>"Чуйский тракт"475</v>
          </cell>
          <cell r="D1176" t="str">
            <v>Кузнецкий</v>
          </cell>
          <cell r="E1176" t="str">
            <v>Участок дороги</v>
          </cell>
          <cell r="F1176" t="str">
            <v>Алтайский край</v>
          </cell>
          <cell r="G1176">
            <v>0</v>
          </cell>
          <cell r="H1176">
            <v>0</v>
          </cell>
        </row>
        <row r="1177">
          <cell r="C1177" t="str">
            <v>"Чуйский тракт"504</v>
          </cell>
          <cell r="D1177" t="str">
            <v>Кузнецкий</v>
          </cell>
          <cell r="E1177" t="str">
            <v>Участок дороги</v>
          </cell>
          <cell r="F1177" t="str">
            <v>Республика Алтай</v>
          </cell>
          <cell r="G1177">
            <v>0</v>
          </cell>
          <cell r="H1177">
            <v>0</v>
          </cell>
        </row>
        <row r="1178">
          <cell r="C1178" t="str">
            <v>"Чуйский тракт"559</v>
          </cell>
          <cell r="D1178" t="str">
            <v>Кузнецкий</v>
          </cell>
          <cell r="E1178" t="str">
            <v>Участок дороги</v>
          </cell>
          <cell r="F1178" t="str">
            <v>Республика Алтай</v>
          </cell>
          <cell r="G1178">
            <v>0</v>
          </cell>
          <cell r="H1178">
            <v>0</v>
          </cell>
        </row>
        <row r="1179">
          <cell r="C1179" t="str">
            <v>"Чуйский тракт"593</v>
          </cell>
          <cell r="D1179" t="str">
            <v>Кузнецкий</v>
          </cell>
          <cell r="E1179" t="str">
            <v>Участок дороги</v>
          </cell>
          <cell r="F1179" t="str">
            <v>Республика Алтай</v>
          </cell>
          <cell r="G1179">
            <v>0</v>
          </cell>
          <cell r="H1179">
            <v>0</v>
          </cell>
        </row>
        <row r="1180">
          <cell r="C1180" t="str">
            <v>"Чуйский тракт"610</v>
          </cell>
          <cell r="D1180" t="str">
            <v>Кузнецкий</v>
          </cell>
          <cell r="E1180" t="str">
            <v>Участок дороги</v>
          </cell>
          <cell r="F1180" t="str">
            <v>Республика Алтай</v>
          </cell>
          <cell r="G1180">
            <v>0</v>
          </cell>
          <cell r="H1180">
            <v>0</v>
          </cell>
        </row>
        <row r="1181">
          <cell r="C1181" t="str">
            <v>"Чуйский тракт"634</v>
          </cell>
          <cell r="D1181" t="str">
            <v>Кузнецкий</v>
          </cell>
          <cell r="E1181" t="str">
            <v>Участок дороги</v>
          </cell>
          <cell r="F1181" t="str">
            <v>Республика Алтай</v>
          </cell>
          <cell r="G1181">
            <v>0</v>
          </cell>
          <cell r="H1181">
            <v>0</v>
          </cell>
        </row>
        <row r="1182">
          <cell r="C1182" t="str">
            <v>"Чуйский тракт"670</v>
          </cell>
          <cell r="D1182" t="str">
            <v>Кузнецкий</v>
          </cell>
          <cell r="E1182" t="str">
            <v>Участок дороги</v>
          </cell>
          <cell r="F1182" t="str">
            <v>Республика Алтай</v>
          </cell>
          <cell r="G1182">
            <v>0</v>
          </cell>
          <cell r="H1182">
            <v>0</v>
          </cell>
        </row>
        <row r="1183">
          <cell r="C1183" t="str">
            <v>"Чуйский тракт"732</v>
          </cell>
          <cell r="D1183" t="str">
            <v>Кузнецкий</v>
          </cell>
          <cell r="E1183" t="str">
            <v>Участок дороги</v>
          </cell>
          <cell r="F1183" t="str">
            <v>Республика Алтай</v>
          </cell>
          <cell r="G1183">
            <v>0</v>
          </cell>
          <cell r="H1183">
            <v>0</v>
          </cell>
        </row>
        <row r="1184">
          <cell r="C1184" t="str">
            <v>"Чуйский тракт"766</v>
          </cell>
          <cell r="D1184" t="str">
            <v>Кузнецкий</v>
          </cell>
          <cell r="E1184" t="str">
            <v>Участок дороги</v>
          </cell>
          <cell r="F1184" t="str">
            <v>Республика Алтай</v>
          </cell>
          <cell r="G1184">
            <v>0</v>
          </cell>
          <cell r="H1184">
            <v>0</v>
          </cell>
        </row>
        <row r="1185">
          <cell r="C1185" t="str">
            <v>"Чуйский тракт"831</v>
          </cell>
          <cell r="D1185" t="str">
            <v>Кузнецкий</v>
          </cell>
          <cell r="E1185" t="str">
            <v>Участок дороги</v>
          </cell>
          <cell r="F1185" t="str">
            <v>Республика Алтай</v>
          </cell>
          <cell r="G1185">
            <v>0</v>
          </cell>
          <cell r="H1185">
            <v>0</v>
          </cell>
        </row>
        <row r="1186">
          <cell r="C1186" t="str">
            <v>"Чуйский тракт"854</v>
          </cell>
          <cell r="D1186" t="str">
            <v>Кузнецкий</v>
          </cell>
          <cell r="E1186" t="str">
            <v>Участок дороги</v>
          </cell>
          <cell r="F1186" t="str">
            <v>Республика Алтай</v>
          </cell>
          <cell r="G1186">
            <v>0</v>
          </cell>
          <cell r="H1186">
            <v>0</v>
          </cell>
        </row>
        <row r="1187">
          <cell r="C1187" t="str">
            <v>"Чуйский тракт"1005</v>
          </cell>
          <cell r="D1187" t="str">
            <v>Кузнецкий</v>
          </cell>
          <cell r="E1187" t="str">
            <v>Участок дороги</v>
          </cell>
          <cell r="F1187" t="str">
            <v>Республика Алтай</v>
          </cell>
          <cell r="G1187">
            <v>0</v>
          </cell>
          <cell r="H1187">
            <v>0</v>
          </cell>
        </row>
        <row r="1188">
          <cell r="C1188" t="str">
            <v>"Чуйский тракт" под. к г. Барнаул0</v>
          </cell>
          <cell r="D1188" t="str">
            <v>Кузнецкий</v>
          </cell>
          <cell r="E1188" t="str">
            <v>Участок дороги</v>
          </cell>
          <cell r="F1188" t="str">
            <v>Алтайский край</v>
          </cell>
          <cell r="G1188">
            <v>0</v>
          </cell>
          <cell r="H1188">
            <v>0</v>
          </cell>
        </row>
        <row r="1189">
          <cell r="C1189" t="str">
            <v>Самара-Б. Черниговка-Казахстан0</v>
          </cell>
          <cell r="D1189" t="str">
            <v>Приволжский</v>
          </cell>
          <cell r="E1189" t="str">
            <v>Участок дороги</v>
          </cell>
          <cell r="F1189" t="str">
            <v>Самарская область</v>
          </cell>
          <cell r="G1189">
            <v>0</v>
          </cell>
          <cell r="H1189">
            <v>0</v>
          </cell>
        </row>
        <row r="1190">
          <cell r="C1190" t="str">
            <v>Самара-Б. Черниговка-Казахстан91</v>
          </cell>
          <cell r="D1190" t="str">
            <v>Приволжский</v>
          </cell>
          <cell r="E1190" t="str">
            <v>Участок дороги</v>
          </cell>
          <cell r="F1190" t="str">
            <v>Самарская область</v>
          </cell>
          <cell r="G1190">
            <v>0</v>
          </cell>
          <cell r="H1190">
            <v>0</v>
          </cell>
        </row>
        <row r="1191">
          <cell r="C1191" t="str">
            <v>Самара-Б. Черниговка-Казахстан131</v>
          </cell>
          <cell r="D1191" t="str">
            <v>Приволжский</v>
          </cell>
          <cell r="E1191" t="str">
            <v>Участок дороги</v>
          </cell>
          <cell r="F1191" t="str">
            <v>Самарская область</v>
          </cell>
          <cell r="G1191">
            <v>0</v>
          </cell>
          <cell r="H1191">
            <v>0</v>
          </cell>
        </row>
        <row r="1192">
          <cell r="C1192" t="str">
            <v>Оренбург - Илек - гр. с Казахстаном0</v>
          </cell>
          <cell r="D1192" t="str">
            <v>Приволжский</v>
          </cell>
          <cell r="E1192" t="str">
            <v>Участок дороги</v>
          </cell>
          <cell r="F1192" t="str">
            <v>Оренбургская область</v>
          </cell>
          <cell r="G1192">
            <v>0</v>
          </cell>
          <cell r="H1192">
            <v>0</v>
          </cell>
        </row>
        <row r="1193">
          <cell r="C1193" t="str">
            <v>Оренбург - Илек - гр. с Казахстаном122</v>
          </cell>
          <cell r="D1193" t="str">
            <v>Приволжский</v>
          </cell>
          <cell r="E1193" t="str">
            <v>Участок дороги</v>
          </cell>
          <cell r="F1193" t="str">
            <v>Оренбургская область</v>
          </cell>
          <cell r="G1193">
            <v>0</v>
          </cell>
          <cell r="H1193">
            <v>0</v>
          </cell>
        </row>
        <row r="1194">
          <cell r="C1194" t="str">
            <v>Владикавказ - гр. Грузии0</v>
          </cell>
          <cell r="D1194" t="str">
            <v>Южный</v>
          </cell>
          <cell r="E1194" t="str">
            <v>Участок дороги</v>
          </cell>
          <cell r="F1194" t="str">
            <v>Республика Северная Осетия-Алания</v>
          </cell>
          <cell r="G1194">
            <v>0</v>
          </cell>
          <cell r="H1194">
            <v>0</v>
          </cell>
        </row>
        <row r="1195">
          <cell r="C1195" t="str">
            <v>Владикавказ - гр. Грузии12</v>
          </cell>
          <cell r="D1195" t="str">
            <v>Южный</v>
          </cell>
          <cell r="E1195" t="str">
            <v>Участок дороги</v>
          </cell>
          <cell r="F1195" t="str">
            <v>Республика Северная Осетия-Алания</v>
          </cell>
          <cell r="G1195">
            <v>0</v>
          </cell>
          <cell r="H1195">
            <v>0</v>
          </cell>
        </row>
        <row r="1196">
          <cell r="C1196" t="str">
            <v>Владикавказ - гр. Грузии27</v>
          </cell>
          <cell r="D1196" t="str">
            <v>Южный</v>
          </cell>
          <cell r="E1196" t="str">
            <v>Участок дороги</v>
          </cell>
          <cell r="F1196" t="str">
            <v>Республика Северная Осетия-Алания</v>
          </cell>
          <cell r="G1196">
            <v>0</v>
          </cell>
          <cell r="H1196">
            <v>0</v>
          </cell>
        </row>
        <row r="1197">
          <cell r="C1197" t="str">
            <v>Владикавказ - гр. Грузии187</v>
          </cell>
          <cell r="D1197" t="str">
            <v>Южный</v>
          </cell>
          <cell r="E1197" t="str">
            <v>Участок дороги</v>
          </cell>
          <cell r="F1197" t="str">
            <v>Республика Северная Осетия-Алания</v>
          </cell>
          <cell r="G1197">
            <v>0</v>
          </cell>
          <cell r="H1197">
            <v>0</v>
          </cell>
        </row>
        <row r="1198">
          <cell r="C1198" t="str">
            <v>Владикавказ - гр. Грузии228</v>
          </cell>
          <cell r="D1198" t="str">
            <v>Южный</v>
          </cell>
          <cell r="E1198" t="str">
            <v>Участок дороги</v>
          </cell>
          <cell r="F1198" t="str">
            <v>Республика Северная Осетия-Алания</v>
          </cell>
          <cell r="G1198">
            <v>0</v>
          </cell>
          <cell r="H1198">
            <v>0</v>
          </cell>
        </row>
        <row r="1199">
          <cell r="C1199" t="str">
            <v>Уссури"0</v>
          </cell>
          <cell r="D1199" t="str">
            <v>Приморский</v>
          </cell>
          <cell r="E1199" t="str">
            <v>Участок дороги</v>
          </cell>
          <cell r="F1199" t="str">
            <v>Хабаровский край</v>
          </cell>
          <cell r="G1199">
            <v>0</v>
          </cell>
          <cell r="H1199">
            <v>0</v>
          </cell>
        </row>
        <row r="1200">
          <cell r="C1200" t="str">
            <v>Уссури"65</v>
          </cell>
          <cell r="D1200" t="str">
            <v>Приморский</v>
          </cell>
          <cell r="E1200" t="str">
            <v>Участок дороги</v>
          </cell>
          <cell r="F1200" t="str">
            <v>Хабаровский край</v>
          </cell>
          <cell r="G1200">
            <v>0</v>
          </cell>
          <cell r="H1200">
            <v>0</v>
          </cell>
        </row>
        <row r="1201">
          <cell r="C1201" t="str">
            <v>Уссури"125</v>
          </cell>
          <cell r="D1201" t="str">
            <v>Приморский</v>
          </cell>
          <cell r="E1201" t="str">
            <v>Участок дороги</v>
          </cell>
          <cell r="F1201" t="str">
            <v>Хабаровский край</v>
          </cell>
          <cell r="G1201">
            <v>0</v>
          </cell>
          <cell r="H1201">
            <v>0</v>
          </cell>
        </row>
        <row r="1202">
          <cell r="C1202" t="str">
            <v>Уссури"224</v>
          </cell>
          <cell r="D1202" t="str">
            <v>Приморский</v>
          </cell>
          <cell r="E1202" t="str">
            <v>Участок дороги</v>
          </cell>
          <cell r="F1202" t="str">
            <v>Хабаровский край</v>
          </cell>
          <cell r="G1202">
            <v>0</v>
          </cell>
          <cell r="H1202">
            <v>0</v>
          </cell>
        </row>
        <row r="1203">
          <cell r="C1203" t="str">
            <v>Уссури"275</v>
          </cell>
          <cell r="D1203" t="str">
            <v>Приморский</v>
          </cell>
          <cell r="E1203" t="str">
            <v>Участок дороги</v>
          </cell>
          <cell r="F1203" t="str">
            <v>Приморский край</v>
          </cell>
          <cell r="G1203">
            <v>0</v>
          </cell>
          <cell r="H1203">
            <v>0</v>
          </cell>
        </row>
        <row r="1204">
          <cell r="C1204" t="str">
            <v>Уссури"354</v>
          </cell>
          <cell r="D1204" t="str">
            <v>Приморский</v>
          </cell>
          <cell r="E1204" t="str">
            <v>Участок дороги</v>
          </cell>
          <cell r="F1204" t="str">
            <v>Приморский край</v>
          </cell>
          <cell r="G1204">
            <v>0</v>
          </cell>
          <cell r="H1204">
            <v>0</v>
          </cell>
        </row>
        <row r="1205">
          <cell r="C1205" t="str">
            <v>Уссури"414</v>
          </cell>
          <cell r="D1205" t="str">
            <v>Приморский</v>
          </cell>
          <cell r="E1205" t="str">
            <v>Участок дороги</v>
          </cell>
          <cell r="F1205" t="str">
            <v>Приморский край</v>
          </cell>
          <cell r="G1205">
            <v>0</v>
          </cell>
          <cell r="H1205">
            <v>0</v>
          </cell>
        </row>
        <row r="1206">
          <cell r="C1206" t="str">
            <v>Уссури"464</v>
          </cell>
          <cell r="D1206" t="str">
            <v>Приморский</v>
          </cell>
          <cell r="E1206" t="str">
            <v>Участок дороги</v>
          </cell>
          <cell r="F1206" t="str">
            <v>Приморский край</v>
          </cell>
          <cell r="G1206">
            <v>0</v>
          </cell>
          <cell r="H1206">
            <v>0</v>
          </cell>
        </row>
        <row r="1207">
          <cell r="C1207" t="str">
            <v>Уссури"547</v>
          </cell>
          <cell r="D1207" t="str">
            <v>Приморский</v>
          </cell>
          <cell r="E1207" t="str">
            <v>Участок дороги</v>
          </cell>
          <cell r="F1207" t="str">
            <v>Приморский край</v>
          </cell>
          <cell r="G1207">
            <v>0</v>
          </cell>
          <cell r="H1207">
            <v>0</v>
          </cell>
        </row>
        <row r="1208">
          <cell r="C1208" t="str">
            <v>Уссури"586</v>
          </cell>
          <cell r="D1208" t="str">
            <v>Приморский</v>
          </cell>
          <cell r="E1208" t="str">
            <v>Участок дороги</v>
          </cell>
          <cell r="F1208" t="str">
            <v>Приморский край</v>
          </cell>
          <cell r="G1208">
            <v>0</v>
          </cell>
          <cell r="H1208">
            <v>0</v>
          </cell>
        </row>
        <row r="1209">
          <cell r="C1209" t="str">
            <v>Уссури"661</v>
          </cell>
          <cell r="D1209" t="str">
            <v>Приморский</v>
          </cell>
          <cell r="E1209" t="str">
            <v>Участок дороги</v>
          </cell>
          <cell r="F1209" t="str">
            <v>Приморский край</v>
          </cell>
          <cell r="G1209">
            <v>0</v>
          </cell>
          <cell r="H1209">
            <v>0</v>
          </cell>
        </row>
        <row r="1210">
          <cell r="C1210" t="str">
            <v>Уссури"679</v>
          </cell>
          <cell r="D1210" t="str">
            <v>Приморский</v>
          </cell>
          <cell r="E1210" t="str">
            <v>Участок дороги</v>
          </cell>
          <cell r="F1210" t="str">
            <v>Приморский край</v>
          </cell>
          <cell r="G1210">
            <v>0</v>
          </cell>
          <cell r="H1210">
            <v>0</v>
          </cell>
        </row>
        <row r="1211">
          <cell r="C1211" t="str">
            <v>Уссури"719</v>
          </cell>
          <cell r="D1211" t="str">
            <v>Приморский</v>
          </cell>
          <cell r="E1211" t="str">
            <v>Участок дороги</v>
          </cell>
          <cell r="F1211" t="str">
            <v>Приморский край</v>
          </cell>
          <cell r="G1211">
            <v>0</v>
          </cell>
          <cell r="H1211">
            <v>0</v>
          </cell>
        </row>
        <row r="1212">
          <cell r="C1212" t="str">
            <v>Уссури"759</v>
          </cell>
          <cell r="D1212" t="str">
            <v>Приморский</v>
          </cell>
          <cell r="E1212" t="str">
            <v>Участок дороги</v>
          </cell>
          <cell r="F1212" t="str">
            <v>Приморский край</v>
          </cell>
          <cell r="G1212">
            <v>0</v>
          </cell>
          <cell r="H1212">
            <v>0</v>
          </cell>
        </row>
        <row r="1213">
          <cell r="C1213" t="str">
            <v>Прохладное-Эльбрус0</v>
          </cell>
          <cell r="D1213" t="str">
            <v>Южный</v>
          </cell>
          <cell r="E1213" t="str">
            <v>Участок дороги</v>
          </cell>
          <cell r="F1213" t="str">
            <v>Кабардино-Балкарская Республика</v>
          </cell>
          <cell r="G1213">
            <v>0</v>
          </cell>
          <cell r="H1213">
            <v>0</v>
          </cell>
        </row>
        <row r="1214">
          <cell r="C1214" t="str">
            <v>Прохладное-Эльбрус61</v>
          </cell>
          <cell r="D1214" t="str">
            <v>Южный</v>
          </cell>
          <cell r="E1214" t="str">
            <v>Участок дороги</v>
          </cell>
          <cell r="F1214" t="str">
            <v>Кабардино-Балкарская Республика</v>
          </cell>
          <cell r="G1214">
            <v>0</v>
          </cell>
          <cell r="H1214">
            <v>0</v>
          </cell>
        </row>
        <row r="1215">
          <cell r="C1215" t="str">
            <v>"Енисей"0</v>
          </cell>
          <cell r="D1215" t="str">
            <v>Транссиб</v>
          </cell>
          <cell r="E1215" t="str">
            <v>Участок дороги</v>
          </cell>
          <cell r="F1215" t="str">
            <v>Красноярский край</v>
          </cell>
          <cell r="G1215">
            <v>0</v>
          </cell>
          <cell r="H1215">
            <v>0</v>
          </cell>
        </row>
        <row r="1216">
          <cell r="C1216" t="str">
            <v>"Енисей"35</v>
          </cell>
          <cell r="D1216" t="str">
            <v>Транссиб</v>
          </cell>
          <cell r="E1216" t="str">
            <v>Участок дороги</v>
          </cell>
          <cell r="F1216" t="str">
            <v>Красноярский край</v>
          </cell>
          <cell r="G1216">
            <v>0</v>
          </cell>
          <cell r="H1216">
            <v>0</v>
          </cell>
        </row>
        <row r="1217">
          <cell r="C1217" t="str">
            <v>"Енисей"145</v>
          </cell>
          <cell r="D1217" t="str">
            <v>Транссиб</v>
          </cell>
          <cell r="E1217" t="str">
            <v>Участок дороги</v>
          </cell>
          <cell r="F1217" t="str">
            <v>Красноярский край</v>
          </cell>
          <cell r="G1217">
            <v>0</v>
          </cell>
          <cell r="H1217">
            <v>0</v>
          </cell>
        </row>
        <row r="1218">
          <cell r="C1218" t="str">
            <v>"Енисей"226</v>
          </cell>
          <cell r="D1218" t="str">
            <v>Транссиб</v>
          </cell>
          <cell r="E1218" t="str">
            <v>Участок дороги</v>
          </cell>
          <cell r="F1218" t="str">
            <v>Красноярский край</v>
          </cell>
          <cell r="G1218">
            <v>0</v>
          </cell>
          <cell r="H1218">
            <v>0</v>
          </cell>
        </row>
        <row r="1219">
          <cell r="C1219" t="str">
            <v>"Енисей"310</v>
          </cell>
          <cell r="D1219" t="str">
            <v>Транссиб</v>
          </cell>
          <cell r="E1219" t="str">
            <v>Участок дороги</v>
          </cell>
          <cell r="F1219" t="str">
            <v>Республика Хакасия</v>
          </cell>
          <cell r="G1219">
            <v>0</v>
          </cell>
          <cell r="H1219">
            <v>0</v>
          </cell>
        </row>
        <row r="1220">
          <cell r="C1220" t="str">
            <v>"Енисей"373</v>
          </cell>
          <cell r="D1220" t="str">
            <v>Транссиб</v>
          </cell>
          <cell r="E1220" t="str">
            <v>Участок дороги</v>
          </cell>
          <cell r="F1220" t="str">
            <v>Республика Хакасия</v>
          </cell>
          <cell r="G1220">
            <v>0</v>
          </cell>
          <cell r="H1220">
            <v>0</v>
          </cell>
        </row>
        <row r="1221">
          <cell r="C1221" t="str">
            <v>"Енисей"391</v>
          </cell>
          <cell r="D1221" t="str">
            <v>Транссиб</v>
          </cell>
          <cell r="E1221" t="str">
            <v>Участок дороги</v>
          </cell>
          <cell r="F1221" t="str">
            <v>Республика Хакасия</v>
          </cell>
          <cell r="G1221">
            <v>0</v>
          </cell>
          <cell r="H1221">
            <v>0</v>
          </cell>
        </row>
        <row r="1222">
          <cell r="C1222" t="str">
            <v>"Енисей"418</v>
          </cell>
          <cell r="D1222" t="str">
            <v>Транссиб</v>
          </cell>
          <cell r="E1222" t="str">
            <v>Участок дороги</v>
          </cell>
          <cell r="F1222" t="str">
            <v>Республика Хакасия</v>
          </cell>
          <cell r="G1222">
            <v>0</v>
          </cell>
          <cell r="H1222">
            <v>0</v>
          </cell>
        </row>
        <row r="1223">
          <cell r="C1223" t="str">
            <v>"Енисей"468</v>
          </cell>
          <cell r="D1223" t="str">
            <v>Транссиб</v>
          </cell>
          <cell r="E1223" t="str">
            <v>Участок дороги</v>
          </cell>
          <cell r="F1223" t="str">
            <v>Республика Хакасия</v>
          </cell>
          <cell r="G1223">
            <v>0</v>
          </cell>
          <cell r="H1223">
            <v>0</v>
          </cell>
        </row>
        <row r="1224">
          <cell r="C1224" t="str">
            <v>"Енисей"496</v>
          </cell>
          <cell r="D1224" t="str">
            <v>Транссиб</v>
          </cell>
          <cell r="E1224" t="str">
            <v>Участок дороги</v>
          </cell>
          <cell r="F1224" t="str">
            <v>Красноярский край</v>
          </cell>
          <cell r="G1224">
            <v>0</v>
          </cell>
          <cell r="H1224">
            <v>0</v>
          </cell>
        </row>
        <row r="1225">
          <cell r="C1225" t="str">
            <v>"Енисей"764</v>
          </cell>
          <cell r="D1225" t="str">
            <v>Транссиб</v>
          </cell>
          <cell r="E1225" t="str">
            <v>Участок дороги</v>
          </cell>
          <cell r="F1225" t="str">
            <v>Республика Тыва</v>
          </cell>
          <cell r="G1225">
            <v>0</v>
          </cell>
          <cell r="H1225">
            <v>0</v>
          </cell>
        </row>
        <row r="1226">
          <cell r="C1226" t="str">
            <v>"Енисей"834</v>
          </cell>
          <cell r="D1226" t="str">
            <v>Транссиб</v>
          </cell>
          <cell r="E1226" t="str">
            <v>Участок дороги</v>
          </cell>
          <cell r="F1226" t="str">
            <v>Республика Тыва</v>
          </cell>
          <cell r="G1226">
            <v>0</v>
          </cell>
          <cell r="H1226">
            <v>0</v>
          </cell>
        </row>
        <row r="1227">
          <cell r="C1227" t="str">
            <v>"Енисей"932</v>
          </cell>
          <cell r="D1227" t="str">
            <v>Транссиб</v>
          </cell>
          <cell r="E1227" t="str">
            <v>Участок дороги</v>
          </cell>
          <cell r="F1227" t="str">
            <v>Республика Тыва</v>
          </cell>
          <cell r="G1227">
            <v>0</v>
          </cell>
          <cell r="H1227">
            <v>0</v>
          </cell>
        </row>
        <row r="1228">
          <cell r="C1228" t="str">
            <v>"Енисей"998</v>
          </cell>
          <cell r="D1228" t="str">
            <v>Транссиб</v>
          </cell>
          <cell r="E1228" t="str">
            <v>Участок дороги</v>
          </cell>
          <cell r="F1228" t="str">
            <v>Республика Тыва</v>
          </cell>
          <cell r="G1228">
            <v>0</v>
          </cell>
          <cell r="H1228">
            <v>0</v>
          </cell>
        </row>
        <row r="1229">
          <cell r="C1229" t="str">
            <v>"Енисей"1054</v>
          </cell>
          <cell r="D1229" t="str">
            <v>Транссиб</v>
          </cell>
          <cell r="E1229" t="str">
            <v>Участок дороги</v>
          </cell>
          <cell r="F1229" t="str">
            <v>Республика Тыва</v>
          </cell>
          <cell r="G1229">
            <v>0</v>
          </cell>
          <cell r="H1229">
            <v>0</v>
          </cell>
        </row>
        <row r="1230">
          <cell r="C1230" t="str">
            <v>Тюмень - Ханты-Мансийск0</v>
          </cell>
          <cell r="D1230" t="str">
            <v>Тюменский</v>
          </cell>
          <cell r="E1230" t="str">
            <v>Участок дороги</v>
          </cell>
          <cell r="F1230" t="str">
            <v>Тюменская область</v>
          </cell>
          <cell r="G1230">
            <v>0</v>
          </cell>
          <cell r="H1230">
            <v>0</v>
          </cell>
        </row>
        <row r="1231">
          <cell r="C1231" t="str">
            <v>Тюмень - Ханты-Мансийск106</v>
          </cell>
          <cell r="D1231" t="str">
            <v>Тюменский</v>
          </cell>
          <cell r="E1231" t="str">
            <v>Участок дороги</v>
          </cell>
          <cell r="F1231" t="str">
            <v>Тюменская область</v>
          </cell>
          <cell r="G1231">
            <v>0</v>
          </cell>
          <cell r="H1231">
            <v>0</v>
          </cell>
        </row>
        <row r="1232">
          <cell r="C1232" t="str">
            <v>Тюмень - Ханты-Мансийск237</v>
          </cell>
          <cell r="D1232" t="str">
            <v>Тюменский</v>
          </cell>
          <cell r="E1232" t="str">
            <v>Участок дороги</v>
          </cell>
          <cell r="F1232" t="str">
            <v>Тюменская область</v>
          </cell>
          <cell r="G1232">
            <v>0</v>
          </cell>
          <cell r="H1232">
            <v>0</v>
          </cell>
        </row>
        <row r="1233">
          <cell r="C1233" t="str">
            <v>Тюмень - Ханты-Мансийск372</v>
          </cell>
          <cell r="D1233" t="str">
            <v>Тюменский</v>
          </cell>
          <cell r="E1233" t="str">
            <v>Участок дороги</v>
          </cell>
          <cell r="F1233" t="str">
            <v>Тюменская область</v>
          </cell>
          <cell r="G1233">
            <v>0</v>
          </cell>
          <cell r="H1233">
            <v>0</v>
          </cell>
        </row>
        <row r="1234">
          <cell r="C1234" t="str">
            <v>Тюмень - Ханты-Мансийск534</v>
          </cell>
          <cell r="D1234" t="str">
            <v>Тюменский</v>
          </cell>
          <cell r="E1234" t="str">
            <v>Участок дороги</v>
          </cell>
          <cell r="F1234" t="str">
            <v>Ханты-Мансийский автономный округ - Югра</v>
          </cell>
          <cell r="G1234">
            <v>0</v>
          </cell>
          <cell r="H1234">
            <v>0</v>
          </cell>
        </row>
        <row r="1235">
          <cell r="C1235" t="str">
            <v>Тюмень - Ханты-Мансийск661</v>
          </cell>
          <cell r="D1235" t="str">
            <v>Тюменский</v>
          </cell>
          <cell r="E1235" t="str">
            <v>Участок дороги</v>
          </cell>
          <cell r="F1235" t="str">
            <v>Ханты-Мансийский автономный округ - Югра</v>
          </cell>
          <cell r="G1235">
            <v>0</v>
          </cell>
          <cell r="H1235">
            <v>0</v>
          </cell>
        </row>
        <row r="1236">
          <cell r="C1236" t="str">
            <v>Тюмень - Ханты-Мансийск711</v>
          </cell>
          <cell r="D1236" t="str">
            <v>Тюменский</v>
          </cell>
          <cell r="E1236" t="str">
            <v>Участок дороги</v>
          </cell>
          <cell r="F1236" t="str">
            <v>Ханты-Мансийский автономный округ - Югра</v>
          </cell>
          <cell r="G1236">
            <v>0</v>
          </cell>
          <cell r="H1236">
            <v>0</v>
          </cell>
        </row>
        <row r="1237">
          <cell r="C1237" t="str">
            <v>Тюмень - Ханты-Мансийск721</v>
          </cell>
          <cell r="D1237" t="str">
            <v>Тюменский</v>
          </cell>
          <cell r="E1237" t="str">
            <v>Участок дороги</v>
          </cell>
          <cell r="F1237" t="str">
            <v>Ханты-Мансийский автономный округ - Югра</v>
          </cell>
          <cell r="G1237">
            <v>0</v>
          </cell>
          <cell r="H1237">
            <v>0</v>
          </cell>
        </row>
        <row r="1238">
          <cell r="C1238" t="str">
            <v>Тюмень - Ханты-Мансийск771</v>
          </cell>
          <cell r="D1238" t="str">
            <v>Тюменский</v>
          </cell>
          <cell r="E1238" t="str">
            <v>Участок дороги</v>
          </cell>
          <cell r="F1238" t="str">
            <v>Ханты-Мансийский автономный округ - Югра</v>
          </cell>
          <cell r="G1238">
            <v>0</v>
          </cell>
          <cell r="H1238">
            <v>0</v>
          </cell>
        </row>
        <row r="1239">
          <cell r="C1239" t="str">
            <v>Тюмень - Ханты-Мансийск783</v>
          </cell>
          <cell r="D1239" t="str">
            <v>Тюменский</v>
          </cell>
          <cell r="E1239" t="str">
            <v>Участок дороги</v>
          </cell>
          <cell r="F1239" t="str">
            <v>Ханты-Мансийский автономный округ - Югра</v>
          </cell>
          <cell r="G1239">
            <v>0</v>
          </cell>
          <cell r="H1239">
            <v>0</v>
          </cell>
        </row>
        <row r="1240">
          <cell r="C1240" t="str">
            <v>Тюмень - Ханты-Мансийск789</v>
          </cell>
          <cell r="D1240" t="str">
            <v>Тюменский</v>
          </cell>
          <cell r="E1240" t="str">
            <v>Участок дороги</v>
          </cell>
          <cell r="F1240" t="str">
            <v>Ханты-Мансийский автономный округ - Югра</v>
          </cell>
          <cell r="G1240">
            <v>0</v>
          </cell>
          <cell r="H1240">
            <v>0</v>
          </cell>
        </row>
        <row r="1241">
          <cell r="C1241" t="str">
            <v>Тюмень - Ханты-Мансийск794</v>
          </cell>
          <cell r="D1241" t="str">
            <v>Тюменский</v>
          </cell>
          <cell r="E1241" t="str">
            <v>Участок дороги</v>
          </cell>
          <cell r="F1241" t="str">
            <v>Ханты-Мансийский автономный округ - Югра</v>
          </cell>
          <cell r="G1241">
            <v>0</v>
          </cell>
          <cell r="H1241">
            <v>0</v>
          </cell>
        </row>
        <row r="1242">
          <cell r="C1242" t="str">
            <v>Тюмень - Ханты-Мансийск829</v>
          </cell>
          <cell r="D1242" t="str">
            <v>Тюменский</v>
          </cell>
          <cell r="E1242" t="str">
            <v>Участок дороги</v>
          </cell>
          <cell r="F1242" t="str">
            <v>Ханты-Мансийский автономный округ - Югра</v>
          </cell>
          <cell r="G1242">
            <v>0</v>
          </cell>
          <cell r="H1242">
            <v>0</v>
          </cell>
        </row>
        <row r="1243">
          <cell r="C1243" t="str">
            <v>Омск - Черлак - гр. с Казахстаном0</v>
          </cell>
          <cell r="D1243" t="str">
            <v>Тюменский</v>
          </cell>
          <cell r="E1243" t="str">
            <v>Участок дороги</v>
          </cell>
          <cell r="F1243" t="str">
            <v>Омская область</v>
          </cell>
          <cell r="G1243">
            <v>0</v>
          </cell>
          <cell r="H1243">
            <v>0</v>
          </cell>
        </row>
        <row r="1244">
          <cell r="C1244" t="str">
            <v>Омск - Черлак - гр. с Казахстаном140</v>
          </cell>
          <cell r="D1244" t="str">
            <v>Тюменский</v>
          </cell>
          <cell r="E1244" t="str">
            <v>Участок дороги</v>
          </cell>
          <cell r="F1244" t="str">
            <v>Омская область</v>
          </cell>
          <cell r="G1244">
            <v>0</v>
          </cell>
          <cell r="H1244">
            <v>0</v>
          </cell>
        </row>
        <row r="1245">
          <cell r="C1245" t="str">
            <v>Южно-Сахалинск - Корсаков0</v>
          </cell>
          <cell r="D1245" t="str">
            <v>Сахалинский</v>
          </cell>
          <cell r="E1245" t="str">
            <v>Участок дороги</v>
          </cell>
          <cell r="F1245" t="str">
            <v>Сахалинская область</v>
          </cell>
          <cell r="G1245">
            <v>0</v>
          </cell>
          <cell r="H1245">
            <v>0</v>
          </cell>
        </row>
        <row r="1246">
          <cell r="C1246" t="str">
            <v>"Амур"0</v>
          </cell>
          <cell r="D1246" t="str">
            <v>Приморский</v>
          </cell>
          <cell r="E1246" t="str">
            <v>Участок дороги</v>
          </cell>
          <cell r="F1246" t="str">
            <v>Амурская область</v>
          </cell>
          <cell r="G1246">
            <v>0</v>
          </cell>
          <cell r="H1246">
            <v>0</v>
          </cell>
        </row>
        <row r="1247">
          <cell r="C1247" t="str">
            <v>"Амур"134</v>
          </cell>
          <cell r="D1247" t="str">
            <v>Приморский</v>
          </cell>
          <cell r="E1247" t="str">
            <v>Участок дороги</v>
          </cell>
          <cell r="F1247" t="str">
            <v>Амурская область</v>
          </cell>
          <cell r="G1247">
            <v>0</v>
          </cell>
          <cell r="H1247">
            <v>0</v>
          </cell>
        </row>
        <row r="1248">
          <cell r="C1248" t="str">
            <v>"Амур"193</v>
          </cell>
          <cell r="D1248" t="str">
            <v>Приморский</v>
          </cell>
          <cell r="E1248" t="str">
            <v>Участок дороги</v>
          </cell>
          <cell r="F1248" t="str">
            <v>Амурская область</v>
          </cell>
          <cell r="G1248">
            <v>0</v>
          </cell>
          <cell r="H1248">
            <v>0</v>
          </cell>
        </row>
        <row r="1249">
          <cell r="C1249" t="str">
            <v>"Амур"363</v>
          </cell>
          <cell r="D1249" t="str">
            <v>Приморский</v>
          </cell>
          <cell r="E1249" t="str">
            <v>Участок дороги</v>
          </cell>
          <cell r="F1249" t="str">
            <v>Амурская область</v>
          </cell>
          <cell r="G1249">
            <v>0</v>
          </cell>
          <cell r="H1249">
            <v>0</v>
          </cell>
        </row>
        <row r="1250">
          <cell r="C1250" t="str">
            <v>"Амур"483</v>
          </cell>
          <cell r="D1250" t="str">
            <v>Приморский</v>
          </cell>
          <cell r="E1250" t="str">
            <v>Участок дороги</v>
          </cell>
          <cell r="F1250" t="str">
            <v>Амурская область</v>
          </cell>
          <cell r="G1250">
            <v>0</v>
          </cell>
          <cell r="H1250">
            <v>0</v>
          </cell>
        </row>
        <row r="1251">
          <cell r="C1251" t="str">
            <v>"Амур"516</v>
          </cell>
          <cell r="D1251" t="str">
            <v>Приморский</v>
          </cell>
          <cell r="E1251" t="str">
            <v>Участок дороги</v>
          </cell>
          <cell r="F1251" t="str">
            <v>Амурская область</v>
          </cell>
          <cell r="G1251">
            <v>0</v>
          </cell>
          <cell r="H1251">
            <v>0</v>
          </cell>
        </row>
        <row r="1252">
          <cell r="C1252" t="str">
            <v>"Амур"540</v>
          </cell>
          <cell r="D1252" t="str">
            <v>Приморский</v>
          </cell>
          <cell r="E1252" t="str">
            <v>Участок дороги</v>
          </cell>
          <cell r="F1252" t="str">
            <v>Амурская область</v>
          </cell>
          <cell r="G1252">
            <v>0</v>
          </cell>
          <cell r="H1252">
            <v>0</v>
          </cell>
        </row>
        <row r="1253">
          <cell r="C1253" t="str">
            <v>"Амур"586</v>
          </cell>
          <cell r="D1253" t="str">
            <v>Приморский</v>
          </cell>
          <cell r="E1253" t="str">
            <v>Участок дороги</v>
          </cell>
          <cell r="F1253" t="str">
            <v>Амурская область</v>
          </cell>
          <cell r="G1253">
            <v>0</v>
          </cell>
          <cell r="H1253">
            <v>0</v>
          </cell>
        </row>
        <row r="1254">
          <cell r="C1254" t="str">
            <v>"Амур"619</v>
          </cell>
          <cell r="D1254" t="str">
            <v>Приморский</v>
          </cell>
          <cell r="E1254" t="str">
            <v>Участок дороги</v>
          </cell>
          <cell r="F1254" t="str">
            <v>Амурская область</v>
          </cell>
          <cell r="G1254">
            <v>0</v>
          </cell>
          <cell r="H1254">
            <v>0</v>
          </cell>
        </row>
        <row r="1255">
          <cell r="C1255" t="str">
            <v>"Амур"658</v>
          </cell>
          <cell r="D1255" t="str">
            <v>Приморский</v>
          </cell>
          <cell r="E1255" t="str">
            <v>Участок дороги</v>
          </cell>
          <cell r="F1255" t="str">
            <v>Амурская область</v>
          </cell>
          <cell r="G1255">
            <v>0</v>
          </cell>
          <cell r="H1255">
            <v>0</v>
          </cell>
        </row>
        <row r="1256">
          <cell r="C1256" t="str">
            <v>"Амур"697</v>
          </cell>
          <cell r="D1256" t="str">
            <v>Приморский</v>
          </cell>
          <cell r="E1256" t="str">
            <v>Участок дороги</v>
          </cell>
          <cell r="F1256" t="str">
            <v>Амурская область</v>
          </cell>
          <cell r="G1256">
            <v>0</v>
          </cell>
          <cell r="H1256">
            <v>0</v>
          </cell>
        </row>
        <row r="1257">
          <cell r="C1257" t="str">
            <v>"Амур"783</v>
          </cell>
          <cell r="D1257" t="str">
            <v>Приморский</v>
          </cell>
          <cell r="E1257" t="str">
            <v>Участок дороги</v>
          </cell>
          <cell r="F1257" t="str">
            <v>Еврейская автономная область</v>
          </cell>
          <cell r="G1257">
            <v>0</v>
          </cell>
          <cell r="H1257">
            <v>0</v>
          </cell>
        </row>
        <row r="1258">
          <cell r="C1258" t="str">
            <v>"Амур"893</v>
          </cell>
          <cell r="D1258" t="str">
            <v>Приморский</v>
          </cell>
          <cell r="E1258" t="str">
            <v>Участок дороги</v>
          </cell>
          <cell r="F1258" t="str">
            <v>Еврейская автономная область</v>
          </cell>
          <cell r="G1258">
            <v>0</v>
          </cell>
          <cell r="H1258">
            <v>0</v>
          </cell>
        </row>
        <row r="1259">
          <cell r="C1259" t="str">
            <v>"Амур"1038</v>
          </cell>
          <cell r="D1259" t="str">
            <v>Приморский</v>
          </cell>
          <cell r="E1259" t="str">
            <v>Участок дороги</v>
          </cell>
          <cell r="F1259" t="str">
            <v>Еврейская автономная область</v>
          </cell>
          <cell r="G1259">
            <v>0</v>
          </cell>
          <cell r="H1259">
            <v>0</v>
          </cell>
        </row>
        <row r="1260">
          <cell r="C1260" t="str">
            <v>"Амур"1113</v>
          </cell>
          <cell r="D1260" t="str">
            <v>Приморский</v>
          </cell>
          <cell r="E1260" t="str">
            <v>Участок дороги</v>
          </cell>
          <cell r="F1260" t="str">
            <v>Хабаровский край</v>
          </cell>
          <cell r="G1260">
            <v>0</v>
          </cell>
          <cell r="H1260">
            <v>0</v>
          </cell>
        </row>
        <row r="1261">
          <cell r="C1261" t="str">
            <v>"Амур" - под. к г. Благовещенск0</v>
          </cell>
          <cell r="D1261" t="str">
            <v>Приморский</v>
          </cell>
          <cell r="E1261" t="str">
            <v>Участок дороги</v>
          </cell>
          <cell r="F1261" t="str">
            <v>Амурская область</v>
          </cell>
          <cell r="G1261">
            <v>0</v>
          </cell>
          <cell r="H1261">
            <v>0</v>
          </cell>
        </row>
        <row r="1262">
          <cell r="C1262" t="str">
            <v>"Амур" - под. к г. Благовещенск75</v>
          </cell>
          <cell r="D1262" t="str">
            <v>Приморский</v>
          </cell>
          <cell r="E1262" t="str">
            <v>Участок дороги</v>
          </cell>
          <cell r="F1262" t="str">
            <v>Амурская область</v>
          </cell>
          <cell r="G1262">
            <v>0</v>
          </cell>
          <cell r="H1262">
            <v>0</v>
          </cell>
        </row>
        <row r="1263">
          <cell r="C1263" t="str">
            <v>Южно-Сахалинск - Холмск0</v>
          </cell>
          <cell r="D1263" t="str">
            <v>Сахалинский</v>
          </cell>
          <cell r="E1263" t="str">
            <v>Участок дороги</v>
          </cell>
          <cell r="F1263" t="str">
            <v>Сахалинская область</v>
          </cell>
          <cell r="G1263">
            <v>0</v>
          </cell>
          <cell r="H1263">
            <v>0</v>
          </cell>
        </row>
        <row r="1264">
          <cell r="C1264" t="str">
            <v>Южно-Сахалинск - Холмск49</v>
          </cell>
          <cell r="D1264" t="str">
            <v>Сахалинский</v>
          </cell>
          <cell r="E1264" t="str">
            <v>Участок дороги</v>
          </cell>
          <cell r="F1264" t="str">
            <v>Сахалинская область</v>
          </cell>
          <cell r="G1264">
            <v>0</v>
          </cell>
          <cell r="H1264">
            <v>0</v>
          </cell>
        </row>
        <row r="1265">
          <cell r="C1265" t="str">
            <v>Улан-Удэ - Кяхта - гр. с Монголией0</v>
          </cell>
          <cell r="D1265" t="str">
            <v>Транссиб</v>
          </cell>
          <cell r="E1265" t="str">
            <v>Участок дороги</v>
          </cell>
          <cell r="F1265" t="str">
            <v>Республика Бурятия</v>
          </cell>
          <cell r="G1265">
            <v>0</v>
          </cell>
          <cell r="H1265">
            <v>0</v>
          </cell>
        </row>
        <row r="1266">
          <cell r="C1266" t="str">
            <v>Улан-Удэ - Кяхта - гр. с Монголией25</v>
          </cell>
          <cell r="D1266" t="str">
            <v>Транссиб</v>
          </cell>
          <cell r="E1266" t="str">
            <v>Участок дороги</v>
          </cell>
          <cell r="F1266" t="str">
            <v>Республика Бурятия</v>
          </cell>
          <cell r="G1266">
            <v>0</v>
          </cell>
          <cell r="H1266">
            <v>0</v>
          </cell>
        </row>
        <row r="1267">
          <cell r="C1267" t="str">
            <v>Улан-Удэ - Кяхта - гр. с Монголией110</v>
          </cell>
          <cell r="D1267" t="str">
            <v>Транссиб</v>
          </cell>
          <cell r="E1267" t="str">
            <v>Участок дороги</v>
          </cell>
          <cell r="F1267" t="str">
            <v>Республика Бурятия</v>
          </cell>
          <cell r="G1267">
            <v>0</v>
          </cell>
          <cell r="H1267">
            <v>0</v>
          </cell>
        </row>
        <row r="1268">
          <cell r="C1268" t="str">
            <v>Иркутск - Усть-Ордынск0</v>
          </cell>
          <cell r="D1268" t="str">
            <v>Транссиб</v>
          </cell>
          <cell r="E1268" t="str">
            <v>Участок дороги</v>
          </cell>
          <cell r="F1268" t="str">
            <v>Иркутская область</v>
          </cell>
          <cell r="G1268">
            <v>0</v>
          </cell>
          <cell r="H1268">
            <v>0</v>
          </cell>
        </row>
        <row r="1269">
          <cell r="C1269" t="str">
            <v>Новая Чита-Невер0</v>
          </cell>
          <cell r="D1269" t="str">
            <v>Транссиб</v>
          </cell>
          <cell r="E1269" t="str">
            <v>Участок дороги</v>
          </cell>
          <cell r="F1269" t="str">
            <v>Забайкальский край</v>
          </cell>
          <cell r="G1269">
            <v>0</v>
          </cell>
          <cell r="H1269">
            <v>0</v>
          </cell>
        </row>
        <row r="1270">
          <cell r="C1270" t="str">
            <v>Новая Чита-Невер81</v>
          </cell>
          <cell r="D1270" t="str">
            <v>Транссиб</v>
          </cell>
          <cell r="E1270" t="str">
            <v>Участок дороги</v>
          </cell>
          <cell r="F1270" t="str">
            <v>Забайкальский край</v>
          </cell>
          <cell r="G1270">
            <v>0</v>
          </cell>
          <cell r="H1270">
            <v>0</v>
          </cell>
        </row>
        <row r="1271">
          <cell r="C1271" t="str">
            <v>Новая Чита-Невер225</v>
          </cell>
          <cell r="D1271" t="str">
            <v>Транссиб</v>
          </cell>
          <cell r="E1271" t="str">
            <v>Участок дороги</v>
          </cell>
          <cell r="F1271" t="str">
            <v>Забайкальский край</v>
          </cell>
          <cell r="G1271">
            <v>0</v>
          </cell>
          <cell r="H1271">
            <v>0</v>
          </cell>
        </row>
        <row r="1272">
          <cell r="C1272" t="str">
            <v>Новая Чита-Невер265</v>
          </cell>
          <cell r="D1272" t="str">
            <v>Транссиб</v>
          </cell>
          <cell r="E1272" t="str">
            <v>Участок дороги</v>
          </cell>
          <cell r="F1272" t="str">
            <v>Забайкальский край</v>
          </cell>
          <cell r="G1272">
            <v>0</v>
          </cell>
          <cell r="H1272">
            <v>0</v>
          </cell>
        </row>
        <row r="1273">
          <cell r="C1273" t="str">
            <v>Новая Чита-Невер357</v>
          </cell>
          <cell r="D1273" t="str">
            <v>Транссиб</v>
          </cell>
          <cell r="E1273" t="str">
            <v>Участок дороги</v>
          </cell>
          <cell r="F1273" t="str">
            <v>Забайкальский край</v>
          </cell>
          <cell r="G1273">
            <v>0</v>
          </cell>
          <cell r="H1273">
            <v>0</v>
          </cell>
        </row>
        <row r="1274">
          <cell r="C1274" t="str">
            <v>Новая Чита-Невер598</v>
          </cell>
          <cell r="D1274" t="str">
            <v>Транссиб</v>
          </cell>
          <cell r="E1274" t="str">
            <v>Участок дороги</v>
          </cell>
          <cell r="F1274" t="str">
            <v>Забайкальский край</v>
          </cell>
          <cell r="G1274">
            <v>0</v>
          </cell>
          <cell r="H1274">
            <v>0</v>
          </cell>
        </row>
        <row r="1275">
          <cell r="C1275" t="str">
            <v>Чита - Забайкальск - гр. с Китаем0</v>
          </cell>
          <cell r="D1275" t="str">
            <v>Транссиб</v>
          </cell>
          <cell r="E1275" t="str">
            <v>Участок дороги</v>
          </cell>
          <cell r="F1275" t="str">
            <v>Забайкальский край</v>
          </cell>
          <cell r="G1275">
            <v>0</v>
          </cell>
          <cell r="H1275">
            <v>0</v>
          </cell>
        </row>
        <row r="1276">
          <cell r="C1276" t="str">
            <v>Чита - Забайкальск - гр. с Китаем64</v>
          </cell>
          <cell r="D1276" t="str">
            <v>Транссиб</v>
          </cell>
          <cell r="E1276" t="str">
            <v>Участок дороги</v>
          </cell>
          <cell r="F1276" t="str">
            <v>Забайкальский край</v>
          </cell>
          <cell r="G1276">
            <v>0</v>
          </cell>
          <cell r="H1276">
            <v>0</v>
          </cell>
        </row>
        <row r="1277">
          <cell r="C1277" t="str">
            <v>Чита - Забайкальск - гр. с Китаем163</v>
          </cell>
          <cell r="D1277" t="str">
            <v>Транссиб</v>
          </cell>
          <cell r="E1277" t="str">
            <v>Участок дороги</v>
          </cell>
          <cell r="F1277" t="str">
            <v>Забайкальский край</v>
          </cell>
          <cell r="G1277">
            <v>0</v>
          </cell>
          <cell r="H1277">
            <v>0</v>
          </cell>
        </row>
        <row r="1278">
          <cell r="C1278" t="str">
            <v>Чита - Забайкальск - гр. с Китаем198</v>
          </cell>
          <cell r="D1278" t="str">
            <v>Транссиб</v>
          </cell>
          <cell r="E1278" t="str">
            <v>Участок дороги</v>
          </cell>
          <cell r="F1278" t="str">
            <v>Забайкальский край</v>
          </cell>
          <cell r="G1278">
            <v>0</v>
          </cell>
          <cell r="H1278">
            <v>0</v>
          </cell>
        </row>
        <row r="1279">
          <cell r="C1279" t="str">
            <v>Чита - Забайкальск - гр. с Китаем260</v>
          </cell>
          <cell r="D1279" t="str">
            <v>Транссиб</v>
          </cell>
          <cell r="E1279" t="str">
            <v>Участок дороги</v>
          </cell>
          <cell r="F1279" t="str">
            <v>Забайкальский край</v>
          </cell>
          <cell r="G1279">
            <v>0</v>
          </cell>
          <cell r="H1279">
            <v>0</v>
          </cell>
        </row>
        <row r="1280">
          <cell r="C1280" t="str">
            <v>Чита - Забайкальск - гр. с Китаем387</v>
          </cell>
          <cell r="D1280" t="str">
            <v>Транссиб</v>
          </cell>
          <cell r="E1280" t="str">
            <v>Участок дороги</v>
          </cell>
          <cell r="F1280" t="str">
            <v>Забайкальский край</v>
          </cell>
          <cell r="G1280">
            <v>0</v>
          </cell>
          <cell r="H1280">
            <v>0</v>
          </cell>
        </row>
        <row r="1281">
          <cell r="C1281" t="str">
            <v>Обход Деденево0</v>
          </cell>
          <cell r="D1281" t="str">
            <v>Центральный</v>
          </cell>
          <cell r="E1281" t="str">
            <v>Участок дороги</v>
          </cell>
          <cell r="F1281" t="str">
            <v>Московская область</v>
          </cell>
          <cell r="G1281">
            <v>0</v>
          </cell>
          <cell r="H1281">
            <v>0</v>
          </cell>
        </row>
        <row r="1282">
          <cell r="C1282" t="str">
            <v>Обход Деденево14</v>
          </cell>
          <cell r="D1282" t="str">
            <v>Центральный</v>
          </cell>
          <cell r="E1282" t="str">
            <v>Участок дороги</v>
          </cell>
          <cell r="F1282" t="str">
            <v>Московская область</v>
          </cell>
          <cell r="G1282">
            <v>0</v>
          </cell>
          <cell r="H1282">
            <v>0</v>
          </cell>
        </row>
        <row r="1283">
          <cell r="C1283" t="str">
            <v>"Лена"0</v>
          </cell>
          <cell r="D1283" t="str">
            <v>Приморский</v>
          </cell>
          <cell r="E1283" t="str">
            <v>Участок дороги</v>
          </cell>
          <cell r="F1283" t="str">
            <v>Амурская область</v>
          </cell>
          <cell r="G1283">
            <v>0</v>
          </cell>
          <cell r="H1283">
            <v>0</v>
          </cell>
        </row>
        <row r="1284">
          <cell r="C1284" t="str">
            <v>"Лена"187</v>
          </cell>
          <cell r="D1284" t="str">
            <v>Приморский</v>
          </cell>
          <cell r="E1284" t="str">
            <v>Участок дороги</v>
          </cell>
          <cell r="F1284" t="str">
            <v>Амурская область</v>
          </cell>
          <cell r="G1284">
            <v>0</v>
          </cell>
          <cell r="H1284">
            <v>0</v>
          </cell>
        </row>
        <row r="1285">
          <cell r="C1285" t="str">
            <v>"Лена"372</v>
          </cell>
          <cell r="D1285" t="str">
            <v>Якутия уголь</v>
          </cell>
          <cell r="E1285" t="str">
            <v>Участок дороги</v>
          </cell>
          <cell r="F1285" t="str">
            <v>Республика Саха (Якутия)</v>
          </cell>
          <cell r="G1285">
            <v>0</v>
          </cell>
          <cell r="H1285">
            <v>0</v>
          </cell>
        </row>
        <row r="1286">
          <cell r="C1286" t="str">
            <v>"Лена"652</v>
          </cell>
          <cell r="D1286" t="str">
            <v>Якутия уголь</v>
          </cell>
          <cell r="E1286" t="str">
            <v>Участок дороги</v>
          </cell>
          <cell r="F1286" t="str">
            <v>Республика Саха (Якутия)</v>
          </cell>
          <cell r="G1286">
            <v>0</v>
          </cell>
          <cell r="H1286">
            <v>0</v>
          </cell>
        </row>
        <row r="1287">
          <cell r="C1287" t="str">
            <v>"Лена"731</v>
          </cell>
          <cell r="D1287" t="str">
            <v>Якутия уголь</v>
          </cell>
          <cell r="E1287" t="str">
            <v>Участок дороги</v>
          </cell>
          <cell r="F1287" t="str">
            <v>Республика Саха (Якутия)</v>
          </cell>
          <cell r="G1287">
            <v>0</v>
          </cell>
          <cell r="H1287">
            <v>0</v>
          </cell>
        </row>
        <row r="1288">
          <cell r="C1288" t="str">
            <v>"Лена"1191</v>
          </cell>
          <cell r="D1288" t="str">
            <v>Якутия уголь</v>
          </cell>
          <cell r="E1288" t="str">
            <v>Участок дороги</v>
          </cell>
          <cell r="F1288" t="str">
            <v>Республика Саха (Якутия)</v>
          </cell>
          <cell r="G1288">
            <v>0</v>
          </cell>
          <cell r="H1288">
            <v>0</v>
          </cell>
        </row>
        <row r="1289">
          <cell r="C1289" t="str">
            <v>"Колыма"0</v>
          </cell>
          <cell r="D1289" t="str">
            <v>Якутия уголь</v>
          </cell>
          <cell r="E1289" t="str">
            <v>Участок дороги</v>
          </cell>
          <cell r="F1289" t="str">
            <v>Республика Саха (Якутия)</v>
          </cell>
          <cell r="G1289">
            <v>0</v>
          </cell>
          <cell r="H1289">
            <v>0</v>
          </cell>
        </row>
        <row r="1290">
          <cell r="C1290" t="str">
            <v>"Колыма"58</v>
          </cell>
          <cell r="D1290" t="str">
            <v>Якутия уголь</v>
          </cell>
          <cell r="E1290" t="str">
            <v>Участок дороги</v>
          </cell>
          <cell r="F1290" t="str">
            <v>Республика Саха (Якутия)</v>
          </cell>
          <cell r="G1290">
            <v>0</v>
          </cell>
          <cell r="H1290">
            <v>0</v>
          </cell>
        </row>
        <row r="1291">
          <cell r="C1291" t="str">
            <v>"Колыма"160</v>
          </cell>
          <cell r="D1291" t="str">
            <v>Якутия уголь</v>
          </cell>
          <cell r="E1291" t="str">
            <v>Участок дороги</v>
          </cell>
          <cell r="F1291" t="str">
            <v>Республика Саха (Якутия)</v>
          </cell>
          <cell r="G1291">
            <v>0</v>
          </cell>
          <cell r="H1291">
            <v>0</v>
          </cell>
        </row>
        <row r="1292">
          <cell r="C1292" t="str">
            <v>"Колыма"239</v>
          </cell>
          <cell r="D1292" t="str">
            <v>Якутия уголь</v>
          </cell>
          <cell r="E1292" t="str">
            <v>Участок дороги</v>
          </cell>
          <cell r="F1292" t="str">
            <v>Республика Саха (Якутия)</v>
          </cell>
          <cell r="G1292">
            <v>0</v>
          </cell>
          <cell r="H1292">
            <v>0</v>
          </cell>
        </row>
        <row r="1293">
          <cell r="C1293" t="str">
            <v>"Колыма"409</v>
          </cell>
          <cell r="D1293" t="str">
            <v>Якутия уголь</v>
          </cell>
          <cell r="E1293" t="str">
            <v>Участок дороги</v>
          </cell>
          <cell r="F1293" t="str">
            <v>Республика Саха (Якутия)</v>
          </cell>
          <cell r="G1293">
            <v>0</v>
          </cell>
          <cell r="H1293">
            <v>0</v>
          </cell>
        </row>
        <row r="1294">
          <cell r="C1294" t="str">
            <v>"Колыма"1114</v>
          </cell>
          <cell r="D1294">
            <v>0</v>
          </cell>
          <cell r="E1294" t="str">
            <v>Участок дороги</v>
          </cell>
          <cell r="F1294" t="str">
            <v>Магаданская область</v>
          </cell>
          <cell r="G1294">
            <v>0</v>
          </cell>
          <cell r="H1294">
            <v>0</v>
          </cell>
        </row>
        <row r="1295">
          <cell r="C1295" t="str">
            <v>"Колыма"1160</v>
          </cell>
          <cell r="D1295">
            <v>0</v>
          </cell>
          <cell r="E1295" t="str">
            <v>Участок дороги</v>
          </cell>
          <cell r="F1295" t="str">
            <v>Магаданская область</v>
          </cell>
          <cell r="G1295">
            <v>0</v>
          </cell>
          <cell r="H1295">
            <v>0</v>
          </cell>
        </row>
        <row r="1296">
          <cell r="C1296" t="str">
            <v>"Колыма"1455</v>
          </cell>
          <cell r="D1296">
            <v>0</v>
          </cell>
          <cell r="E1296" t="str">
            <v>Участок дороги</v>
          </cell>
          <cell r="F1296" t="str">
            <v>Магаданская область</v>
          </cell>
          <cell r="G1296">
            <v>0</v>
          </cell>
          <cell r="H1296">
            <v>0</v>
          </cell>
        </row>
        <row r="1297">
          <cell r="C1297" t="str">
            <v>"Колыма"1635</v>
          </cell>
          <cell r="D1297">
            <v>0</v>
          </cell>
          <cell r="E1297" t="str">
            <v>Участок дороги</v>
          </cell>
          <cell r="F1297" t="str">
            <v>Магаданская область</v>
          </cell>
          <cell r="G1297">
            <v>0</v>
          </cell>
          <cell r="H1297">
            <v>0</v>
          </cell>
        </row>
        <row r="1298">
          <cell r="C1298" t="str">
            <v>Порты Финского залива</v>
          </cell>
          <cell r="D1298" t="str">
            <v>Северо-Западный</v>
          </cell>
          <cell r="E1298" t="str">
            <v>Группа портов</v>
          </cell>
          <cell r="F1298" t="str">
            <v>Ленинградская область</v>
          </cell>
          <cell r="G1298">
            <v>0</v>
          </cell>
          <cell r="H1298">
            <v>0</v>
          </cell>
        </row>
        <row r="1299">
          <cell r="C1299" t="str">
            <v>Порт Калининград</v>
          </cell>
          <cell r="D1299" t="str">
            <v>Калининградский</v>
          </cell>
          <cell r="E1299" t="str">
            <v>Группа портов</v>
          </cell>
          <cell r="F1299" t="str">
            <v>Калининградская область</v>
          </cell>
          <cell r="G1299">
            <v>0</v>
          </cell>
          <cell r="H1299">
            <v>0</v>
          </cell>
        </row>
        <row r="1300">
          <cell r="C1300" t="str">
            <v>Порты Черного моря</v>
          </cell>
          <cell r="D1300" t="str">
            <v>Южный</v>
          </cell>
          <cell r="E1300" t="str">
            <v>Группа портов</v>
          </cell>
          <cell r="F1300" t="str">
            <v>Краснодарский край</v>
          </cell>
          <cell r="G1300">
            <v>0</v>
          </cell>
          <cell r="H1300">
            <v>0</v>
          </cell>
        </row>
        <row r="1301">
          <cell r="C1301" t="str">
            <v>Порты Азовского моря</v>
          </cell>
          <cell r="D1301" t="str">
            <v>Южный</v>
          </cell>
          <cell r="E1301" t="str">
            <v>Группа портов</v>
          </cell>
          <cell r="F1301" t="str">
            <v>Ростовская область</v>
          </cell>
          <cell r="G1301">
            <v>0</v>
          </cell>
          <cell r="H1301">
            <v>0</v>
          </cell>
        </row>
        <row r="1302">
          <cell r="C1302" t="str">
            <v>Порты Приморского края</v>
          </cell>
          <cell r="D1302" t="str">
            <v>Приморский</v>
          </cell>
          <cell r="E1302" t="str">
            <v>Группа портов</v>
          </cell>
          <cell r="F1302" t="str">
            <v>Приморский край</v>
          </cell>
          <cell r="G1302">
            <v>0</v>
          </cell>
          <cell r="H1302">
            <v>0</v>
          </cell>
        </row>
        <row r="1303">
          <cell r="C1303" t="str">
            <v>Порты Хабаровского края</v>
          </cell>
          <cell r="D1303" t="str">
            <v>Приморский</v>
          </cell>
          <cell r="E1303" t="str">
            <v>Группа портов</v>
          </cell>
          <cell r="F1303" t="str">
            <v>Хабаровский край</v>
          </cell>
          <cell r="G1303">
            <v>0</v>
          </cell>
          <cell r="H1303">
            <v>0</v>
          </cell>
        </row>
        <row r="1304">
          <cell r="C1304" t="str">
            <v>Порт Мурманск</v>
          </cell>
          <cell r="D1304" t="str">
            <v>Северо-Западный</v>
          </cell>
          <cell r="E1304" t="str">
            <v>Группа портов</v>
          </cell>
          <cell r="F1304" t="str">
            <v>Мурманская область</v>
          </cell>
          <cell r="G1304">
            <v>0</v>
          </cell>
          <cell r="H1304">
            <v>0</v>
          </cell>
        </row>
        <row r="1305">
          <cell r="C1305" t="str">
            <v>Порт Архангельск</v>
          </cell>
          <cell r="D1305" t="str">
            <v>Северо-Западный</v>
          </cell>
          <cell r="E1305" t="str">
            <v>Группа портов</v>
          </cell>
          <cell r="F1305" t="str">
            <v>Архангельская область</v>
          </cell>
          <cell r="G1305">
            <v>0</v>
          </cell>
          <cell r="H1305">
            <v>0</v>
          </cell>
        </row>
        <row r="1306">
          <cell r="C1306" t="str">
            <v>Порты Сахалинской области</v>
          </cell>
          <cell r="D1306" t="str">
            <v>Сахалинский</v>
          </cell>
          <cell r="E1306" t="str">
            <v>Группа портов</v>
          </cell>
          <cell r="F1306" t="str">
            <v>Сахалинская область</v>
          </cell>
          <cell r="G1306">
            <v>0</v>
          </cell>
          <cell r="H1306">
            <v>0</v>
          </cell>
        </row>
        <row r="1307">
          <cell r="C1307" t="str">
            <v>ТЧЭ-7 Войновка</v>
          </cell>
          <cell r="D1307" t="str">
            <v>Тюменский</v>
          </cell>
          <cell r="E1307" t="str">
            <v>Депо</v>
          </cell>
          <cell r="F1307" t="str">
            <v>Тюменская область</v>
          </cell>
          <cell r="G1307">
            <v>0</v>
          </cell>
          <cell r="H1307">
            <v>0</v>
          </cell>
        </row>
        <row r="1308">
          <cell r="C1308" t="str">
            <v>ТЧЭ-13 Егоршино</v>
          </cell>
          <cell r="D1308" t="str">
            <v>Тюменский</v>
          </cell>
          <cell r="E1308" t="str">
            <v>Депо</v>
          </cell>
          <cell r="F1308" t="str">
            <v>Свердловская область</v>
          </cell>
          <cell r="G1308">
            <v>0</v>
          </cell>
          <cell r="H1308">
            <v>0</v>
          </cell>
        </row>
        <row r="1309">
          <cell r="C1309" t="str">
            <v>ТЧЭ-12 Серов-Сортировочный</v>
          </cell>
          <cell r="D1309" t="str">
            <v>Тюменский</v>
          </cell>
          <cell r="E1309" t="str">
            <v>Депо</v>
          </cell>
          <cell r="F1309" t="str">
            <v>Свердловская область</v>
          </cell>
          <cell r="G1309">
            <v>0</v>
          </cell>
          <cell r="H1309">
            <v>0</v>
          </cell>
        </row>
        <row r="1310">
          <cell r="C1310" t="str">
            <v>ТЧЭ-18 Сургут</v>
          </cell>
          <cell r="D1310" t="str">
            <v>Тюменский</v>
          </cell>
          <cell r="E1310" t="str">
            <v>Депо</v>
          </cell>
          <cell r="F1310" t="str">
            <v>Ханты-Мансийский автономный округ - Югра</v>
          </cell>
          <cell r="G1310">
            <v>0</v>
          </cell>
          <cell r="H1310">
            <v>0</v>
          </cell>
        </row>
        <row r="1311">
          <cell r="C1311" t="str">
            <v>ТЧЭ-10 Чусовское</v>
          </cell>
          <cell r="D1311" t="str">
            <v>Приволжский</v>
          </cell>
          <cell r="E1311" t="str">
            <v>Депо</v>
          </cell>
          <cell r="F1311" t="str">
            <v>Пермский край</v>
          </cell>
          <cell r="G1311">
            <v>0</v>
          </cell>
          <cell r="H1311">
            <v>0</v>
          </cell>
        </row>
        <row r="1312">
          <cell r="C1312" t="str">
            <v>ТЧЭ-5 Cвердловск-Сорт.</v>
          </cell>
          <cell r="D1312" t="str">
            <v>Тюменский</v>
          </cell>
          <cell r="E1312" t="str">
            <v>Депо</v>
          </cell>
          <cell r="F1312" t="str">
            <v>Свердловская область</v>
          </cell>
          <cell r="G1312">
            <v>0</v>
          </cell>
          <cell r="H1312">
            <v>0</v>
          </cell>
        </row>
        <row r="1313">
          <cell r="C1313" t="str">
            <v>ТЧЭ-17 Пермь-Сорт.</v>
          </cell>
          <cell r="D1313" t="str">
            <v>Приволжский</v>
          </cell>
          <cell r="E1313" t="str">
            <v>Депо</v>
          </cell>
          <cell r="F1313" t="str">
            <v>Пермский край</v>
          </cell>
          <cell r="G1313">
            <v>0</v>
          </cell>
          <cell r="H1313">
            <v>0</v>
          </cell>
        </row>
        <row r="1314">
          <cell r="C1314" t="str">
            <v>ТЧЭ-6 Свердловск-Пасс.</v>
          </cell>
          <cell r="D1314" t="str">
            <v>Тюменский</v>
          </cell>
          <cell r="E1314" t="str">
            <v>Депо</v>
          </cell>
          <cell r="F1314" t="str">
            <v>Свердловская область</v>
          </cell>
          <cell r="G1314">
            <v>0</v>
          </cell>
          <cell r="H1314">
            <v>0</v>
          </cell>
        </row>
        <row r="1315">
          <cell r="C1315" t="str">
            <v>ТЧЭ-24 Воркута </v>
          </cell>
          <cell r="D1315" t="str">
            <v>Северный</v>
          </cell>
          <cell r="E1315" t="str">
            <v>Депо</v>
          </cell>
          <cell r="F1315" t="str">
            <v>Республика Коми</v>
          </cell>
          <cell r="G1315">
            <v>0</v>
          </cell>
          <cell r="H1315">
            <v>0</v>
          </cell>
        </row>
        <row r="1316">
          <cell r="C1316" t="str">
            <v>ТЧЭ-5 Иваново</v>
          </cell>
          <cell r="D1316" t="str">
            <v>Центральный</v>
          </cell>
          <cell r="E1316" t="str">
            <v>Депо</v>
          </cell>
          <cell r="F1316" t="str">
            <v>Ивановская область</v>
          </cell>
          <cell r="G1316">
            <v>0</v>
          </cell>
          <cell r="H1316">
            <v>0</v>
          </cell>
        </row>
        <row r="1317">
          <cell r="C1317" t="str">
            <v>ТЧЭ-15 Исакогорка </v>
          </cell>
          <cell r="D1317" t="str">
            <v>Северо-Западный</v>
          </cell>
          <cell r="E1317" t="str">
            <v>Депо</v>
          </cell>
          <cell r="F1317" t="str">
            <v>Архангельская область</v>
          </cell>
          <cell r="G1317">
            <v>0</v>
          </cell>
          <cell r="H1317">
            <v>0</v>
          </cell>
        </row>
        <row r="1318">
          <cell r="C1318" t="str">
            <v>ТЧЭ-19 Котлас</v>
          </cell>
          <cell r="D1318" t="str">
            <v>Северо-Западный</v>
          </cell>
          <cell r="E1318" t="str">
            <v>Депо</v>
          </cell>
          <cell r="F1318" t="str">
            <v>Архангельская область</v>
          </cell>
          <cell r="G1318">
            <v>0</v>
          </cell>
          <cell r="H1318">
            <v>0</v>
          </cell>
        </row>
        <row r="1319">
          <cell r="C1319" t="str">
            <v>ТЧЭ-11 Лоста [до 2009 года - Вологда]</v>
          </cell>
          <cell r="D1319" t="str">
            <v>Центральный</v>
          </cell>
          <cell r="E1319" t="str">
            <v>Депо</v>
          </cell>
          <cell r="F1319" t="str">
            <v>Вологодская область</v>
          </cell>
          <cell r="G1319">
            <v>0</v>
          </cell>
          <cell r="H1319">
            <v>0</v>
          </cell>
        </row>
        <row r="1320">
          <cell r="C1320" t="str">
            <v>ТЧЭ-13 Няндома</v>
          </cell>
          <cell r="D1320" t="str">
            <v>Северо-Западный</v>
          </cell>
          <cell r="E1320" t="str">
            <v>Депо</v>
          </cell>
          <cell r="F1320" t="str">
            <v>Архангельская область</v>
          </cell>
          <cell r="G1320">
            <v>0</v>
          </cell>
          <cell r="H1320">
            <v>0</v>
          </cell>
        </row>
        <row r="1321">
          <cell r="C1321" t="str">
            <v>ТЧЭ-22 Печора </v>
          </cell>
          <cell r="D1321" t="str">
            <v>Северный</v>
          </cell>
          <cell r="E1321" t="str">
            <v>Депо</v>
          </cell>
          <cell r="F1321" t="str">
            <v>Республика Коми</v>
          </cell>
          <cell r="G1321">
            <v>0</v>
          </cell>
          <cell r="H1321">
            <v>0</v>
          </cell>
        </row>
        <row r="1322">
          <cell r="C1322" t="str">
            <v>ТЧЭ-6 Буй</v>
          </cell>
          <cell r="D1322" t="str">
            <v>Центральный</v>
          </cell>
          <cell r="E1322" t="str">
            <v>Депо</v>
          </cell>
          <cell r="F1322" t="str">
            <v>Костромская область</v>
          </cell>
          <cell r="G1322">
            <v>0</v>
          </cell>
          <cell r="H1322">
            <v>0</v>
          </cell>
        </row>
        <row r="1323">
          <cell r="C1323" t="str">
            <v>ТЧЭ-21 Сосногорск </v>
          </cell>
          <cell r="D1323" t="str">
            <v>Северный</v>
          </cell>
          <cell r="E1323" t="str">
            <v>Депо</v>
          </cell>
          <cell r="F1323" t="str">
            <v>Республика Коми</v>
          </cell>
          <cell r="G1323">
            <v>0</v>
          </cell>
          <cell r="H1323">
            <v>0</v>
          </cell>
        </row>
        <row r="1324">
          <cell r="C1324" t="str">
            <v>ТЧЭ-1 Ярославль-Главный</v>
          </cell>
          <cell r="D1324" t="str">
            <v>Центральный</v>
          </cell>
          <cell r="E1324" t="str">
            <v>Депо</v>
          </cell>
          <cell r="F1324" t="str">
            <v>Ярославская область</v>
          </cell>
          <cell r="G1324">
            <v>0</v>
          </cell>
          <cell r="H1324">
            <v>0</v>
          </cell>
        </row>
        <row r="1325">
          <cell r="C1325" t="str">
            <v>ТЧЭ-31 Великие Луки</v>
          </cell>
          <cell r="D1325" t="str">
            <v>Центральный</v>
          </cell>
          <cell r="E1325" t="str">
            <v>Депо</v>
          </cell>
          <cell r="F1325" t="str">
            <v>Псковская область</v>
          </cell>
          <cell r="G1325">
            <v>0</v>
          </cell>
          <cell r="H1325">
            <v>0</v>
          </cell>
        </row>
        <row r="1326">
          <cell r="C1326" t="str">
            <v>ТЧЭ-18 Дно</v>
          </cell>
          <cell r="D1326" t="str">
            <v>Центральный</v>
          </cell>
          <cell r="E1326" t="str">
            <v>Депо</v>
          </cell>
          <cell r="F1326" t="str">
            <v>Псковская область</v>
          </cell>
          <cell r="G1326">
            <v>0</v>
          </cell>
          <cell r="H1326">
            <v>0</v>
          </cell>
        </row>
        <row r="1327">
          <cell r="C1327" t="str">
            <v>ТЧЭ-14 Санкт-Петербург-Варшавский</v>
          </cell>
          <cell r="D1327" t="str">
            <v>Северо-Западный</v>
          </cell>
          <cell r="E1327" t="str">
            <v>Депо</v>
          </cell>
          <cell r="F1327" t="str">
            <v>Ленинградская область</v>
          </cell>
          <cell r="G1327">
            <v>0</v>
          </cell>
          <cell r="H1327">
            <v>0</v>
          </cell>
        </row>
        <row r="1328">
          <cell r="C1328" t="str">
            <v>ТЧЭ-4 Бологовское</v>
          </cell>
          <cell r="D1328" t="str">
            <v>Центральный</v>
          </cell>
          <cell r="E1328" t="str">
            <v>Депо</v>
          </cell>
          <cell r="F1328" t="str">
            <v>Тверская область</v>
          </cell>
          <cell r="G1328">
            <v>0</v>
          </cell>
          <cell r="H1328">
            <v>0</v>
          </cell>
        </row>
        <row r="1329">
          <cell r="C1329" t="str">
            <v>ТЧЭ-21 Волховстрой</v>
          </cell>
          <cell r="D1329" t="str">
            <v>Северо-Западный</v>
          </cell>
          <cell r="E1329" t="str">
            <v>Депо</v>
          </cell>
          <cell r="F1329" t="str">
            <v>Ленинградская область</v>
          </cell>
          <cell r="G1329">
            <v>0</v>
          </cell>
          <cell r="H1329">
            <v>0</v>
          </cell>
        </row>
        <row r="1330">
          <cell r="C1330" t="str">
            <v>ТЧЭ-26 Кемь</v>
          </cell>
          <cell r="D1330" t="str">
            <v>Северо-Западный</v>
          </cell>
          <cell r="E1330" t="str">
            <v>Депо</v>
          </cell>
          <cell r="F1330" t="str">
            <v>Республика Карелия</v>
          </cell>
          <cell r="G1330">
            <v>0</v>
          </cell>
          <cell r="H1330">
            <v>0</v>
          </cell>
        </row>
        <row r="1331">
          <cell r="C1331" t="str">
            <v>ТЧ-6 Крюково</v>
          </cell>
          <cell r="D1331" t="str">
            <v>Центральный</v>
          </cell>
          <cell r="E1331" t="str">
            <v>Депо</v>
          </cell>
          <cell r="F1331" t="str">
            <v>Московская область</v>
          </cell>
          <cell r="G1331">
            <v>0</v>
          </cell>
          <cell r="H1331">
            <v>0</v>
          </cell>
        </row>
        <row r="1332">
          <cell r="C1332" t="str">
            <v>ТЧЭ-28 Мурманск</v>
          </cell>
          <cell r="D1332" t="str">
            <v>Северо-Западный</v>
          </cell>
          <cell r="E1332" t="str">
            <v>Депо</v>
          </cell>
          <cell r="F1332" t="str">
            <v>Мурманская область</v>
          </cell>
          <cell r="G1332">
            <v>0</v>
          </cell>
          <cell r="H1332">
            <v>0</v>
          </cell>
        </row>
        <row r="1333">
          <cell r="C1333" t="str">
            <v>ТЧЭ-12 Санкт-Петербург-Финляндский</v>
          </cell>
          <cell r="D1333" t="str">
            <v>Северо-Западный</v>
          </cell>
          <cell r="E1333" t="str">
            <v>Депо</v>
          </cell>
          <cell r="F1333" t="str">
            <v>Ленинградская область</v>
          </cell>
          <cell r="G1333">
            <v>0</v>
          </cell>
          <cell r="H1333">
            <v>0</v>
          </cell>
        </row>
        <row r="1334">
          <cell r="C1334" t="str">
            <v>Мечел (ЮжУ ЖД)</v>
          </cell>
          <cell r="D1334" t="str">
            <v>Тюменский</v>
          </cell>
          <cell r="E1334" t="str">
            <v>Депо_маневр</v>
          </cell>
          <cell r="F1334" t="str">
            <v>Челябинская область</v>
          </cell>
          <cell r="G1334">
            <v>0</v>
          </cell>
          <cell r="H1334">
            <v>0</v>
          </cell>
        </row>
        <row r="1335">
          <cell r="C1335" t="str">
            <v>НТМК (Сверд ЖД)</v>
          </cell>
          <cell r="D1335" t="str">
            <v>Тюменский</v>
          </cell>
          <cell r="E1335" t="str">
            <v>Депо_маневр</v>
          </cell>
          <cell r="F1335" t="str">
            <v>Свердловская область</v>
          </cell>
          <cell r="G1335">
            <v>0</v>
          </cell>
          <cell r="H1335">
            <v>0</v>
          </cell>
        </row>
        <row r="1336">
          <cell r="C1336" t="str">
            <v>Северсталь (Сев ЖД)</v>
          </cell>
          <cell r="D1336" t="str">
            <v>Центральный</v>
          </cell>
          <cell r="E1336" t="str">
            <v>Депо_маневр</v>
          </cell>
          <cell r="F1336" t="str">
            <v>Вологодская область</v>
          </cell>
          <cell r="G1336">
            <v>0</v>
          </cell>
          <cell r="H1336">
            <v>0</v>
          </cell>
        </row>
        <row r="1337">
          <cell r="C1337" t="str">
            <v>НЛМК (ЮВОСТ ЖД)</v>
          </cell>
          <cell r="D1337" t="str">
            <v>Центральный</v>
          </cell>
          <cell r="E1337" t="str">
            <v>Депо_маневр</v>
          </cell>
          <cell r="F1337" t="str">
            <v>Липецкая область</v>
          </cell>
          <cell r="G1337">
            <v>0</v>
          </cell>
          <cell r="H1337">
            <v>0</v>
          </cell>
        </row>
        <row r="1338">
          <cell r="C1338" t="str">
            <v>Запсиб (КРАСН ЖД)</v>
          </cell>
          <cell r="D1338" t="str">
            <v>Кузнецкий</v>
          </cell>
          <cell r="E1338" t="str">
            <v>Депо_маневр</v>
          </cell>
          <cell r="F1338" t="str">
            <v>Кемеровская область</v>
          </cell>
          <cell r="G1338">
            <v>0</v>
          </cell>
          <cell r="H1338">
            <v>0</v>
          </cell>
        </row>
        <row r="1339">
          <cell r="C1339" t="str">
            <v>ММК (ЮжУ ЖД)</v>
          </cell>
          <cell r="D1339" t="str">
            <v>Тюменский</v>
          </cell>
          <cell r="E1339" t="str">
            <v>Депо_маневр</v>
          </cell>
          <cell r="F1339" t="str">
            <v>Челябинская область</v>
          </cell>
          <cell r="G1339">
            <v>0</v>
          </cell>
          <cell r="H1339">
            <v>0</v>
          </cell>
        </row>
        <row r="1340">
          <cell r="C1340" t="str">
            <v>Кузнецкий метал. комбинат (КРАСН ЖД)</v>
          </cell>
          <cell r="D1340" t="str">
            <v>Кузнецкий</v>
          </cell>
          <cell r="E1340" t="str">
            <v>Депо_маневр</v>
          </cell>
          <cell r="F1340" t="str">
            <v>Кемеровская область</v>
          </cell>
          <cell r="G1340">
            <v>0</v>
          </cell>
          <cell r="H1340">
            <v>0</v>
          </cell>
        </row>
        <row r="1341">
          <cell r="C1341" t="str">
            <v>ТЧЭ-18 Дно-ООО "БалтТрансСервис"</v>
          </cell>
          <cell r="D1341" t="str">
            <v>Центральный</v>
          </cell>
          <cell r="E1341" t="str">
            <v>Депо</v>
          </cell>
          <cell r="F1341" t="str">
            <v>Псковская область</v>
          </cell>
          <cell r="G1341">
            <v>0</v>
          </cell>
          <cell r="H1341">
            <v>0</v>
          </cell>
        </row>
        <row r="1342">
          <cell r="C1342" t="str">
            <v>ТЧЭ-31 Великие Луки-ООО "ТрансОйл"</v>
          </cell>
          <cell r="D1342" t="str">
            <v>Центральный</v>
          </cell>
          <cell r="E1342" t="str">
            <v>Депо</v>
          </cell>
          <cell r="F1342" t="str">
            <v>Псковская область</v>
          </cell>
          <cell r="G1342">
            <v>0</v>
          </cell>
          <cell r="H1342">
            <v>0</v>
          </cell>
        </row>
        <row r="1343">
          <cell r="C1343" t="str">
            <v>Демьянка</v>
          </cell>
          <cell r="D1343" t="str">
            <v>Тюменский</v>
          </cell>
          <cell r="E1343" t="str">
            <v>Депо</v>
          </cell>
          <cell r="F1343" t="str">
            <v>Ханты-Мансийский автономный округ - Югра</v>
          </cell>
          <cell r="G1343">
            <v>0</v>
          </cell>
          <cell r="H1343">
            <v>0</v>
          </cell>
        </row>
        <row r="1344">
          <cell r="C1344" t="str">
            <v>Пурпе</v>
          </cell>
          <cell r="D1344" t="str">
            <v>Тюменский</v>
          </cell>
          <cell r="E1344" t="str">
            <v>Депо</v>
          </cell>
          <cell r="F1344" t="str">
            <v>Ханты-Мансийский автономный округ - Югра</v>
          </cell>
          <cell r="G1344">
            <v>0</v>
          </cell>
          <cell r="H1344">
            <v>0</v>
          </cell>
        </row>
        <row r="1345">
          <cell r="C1345" t="str">
            <v>Коротчаево</v>
          </cell>
          <cell r="D1345" t="str">
            <v>Тюменский</v>
          </cell>
          <cell r="E1345" t="str">
            <v>Депо</v>
          </cell>
          <cell r="F1345" t="str">
            <v>Тюменская область</v>
          </cell>
          <cell r="G1345">
            <v>0</v>
          </cell>
          <cell r="H1345">
            <v>0</v>
          </cell>
        </row>
        <row r="1346">
          <cell r="C1346" t="str">
            <v>Сонковский узел</v>
          </cell>
          <cell r="D1346" t="str">
            <v>Центральный</v>
          </cell>
          <cell r="E1346" t="str">
            <v>Депо</v>
          </cell>
          <cell r="F1346" t="str">
            <v>Тверская область</v>
          </cell>
          <cell r="G1346">
            <v>0</v>
          </cell>
          <cell r="H1346">
            <v>0</v>
          </cell>
        </row>
        <row r="1347">
          <cell r="C1347" t="str">
            <v>Маломырский рудник</v>
          </cell>
          <cell r="D1347" t="str">
            <v>Приморский</v>
          </cell>
          <cell r="E1347" t="str">
            <v>ГОК</v>
          </cell>
          <cell r="F1347" t="str">
            <v>Амурская область</v>
          </cell>
          <cell r="G1347">
            <v>0</v>
          </cell>
          <cell r="H1347">
            <v>0</v>
          </cell>
        </row>
        <row r="1348">
          <cell r="C1348" t="str">
            <v>Лебединский ГОК</v>
          </cell>
          <cell r="D1348" t="str">
            <v>Центральный</v>
          </cell>
          <cell r="E1348" t="str">
            <v>ГОК</v>
          </cell>
          <cell r="F1348" t="str">
            <v>Белгородская область</v>
          </cell>
          <cell r="G1348">
            <v>0</v>
          </cell>
          <cell r="H1348">
            <v>0</v>
          </cell>
        </row>
        <row r="1349">
          <cell r="C1349" t="str">
            <v>Стойленский ГОК</v>
          </cell>
          <cell r="D1349" t="str">
            <v>Центральный</v>
          </cell>
          <cell r="E1349" t="str">
            <v>ГОК</v>
          </cell>
          <cell r="F1349" t="str">
            <v>Белгородская область</v>
          </cell>
          <cell r="G1349">
            <v>0</v>
          </cell>
          <cell r="H1349">
            <v>0</v>
          </cell>
        </row>
        <row r="1350">
          <cell r="C1350" t="str">
            <v>Коршуновский ГОК</v>
          </cell>
          <cell r="D1350" t="str">
            <v>Транссиб</v>
          </cell>
          <cell r="E1350" t="str">
            <v>ГОК</v>
          </cell>
          <cell r="F1350" t="str">
            <v>Иркутская область</v>
          </cell>
          <cell r="G1350">
            <v>0</v>
          </cell>
          <cell r="H1350">
            <v>0</v>
          </cell>
        </row>
        <row r="1351">
          <cell r="C1351" t="str">
            <v>Востсибуголь</v>
          </cell>
          <cell r="D1351" t="str">
            <v>Транссиб</v>
          </cell>
          <cell r="E1351" t="str">
            <v>ГОК</v>
          </cell>
          <cell r="F1351" t="str">
            <v>Иркутская область</v>
          </cell>
          <cell r="G1351">
            <v>0</v>
          </cell>
          <cell r="H1351">
            <v>0</v>
          </cell>
        </row>
        <row r="1352">
          <cell r="C1352" t="str">
            <v>Разрез Тулунуголь</v>
          </cell>
          <cell r="D1352" t="str">
            <v>Транссиб</v>
          </cell>
          <cell r="E1352" t="str">
            <v>ГОК</v>
          </cell>
          <cell r="F1352" t="str">
            <v>Иркутская область</v>
          </cell>
          <cell r="G1352">
            <v>0</v>
          </cell>
          <cell r="H1352">
            <v>0</v>
          </cell>
        </row>
        <row r="1353">
          <cell r="C1353" t="str">
            <v>Виноградовский разрез</v>
          </cell>
          <cell r="D1353" t="str">
            <v>Кузнецкий</v>
          </cell>
          <cell r="E1353" t="str">
            <v>ГОК</v>
          </cell>
          <cell r="F1353" t="str">
            <v>Кемеровская область</v>
          </cell>
          <cell r="G1353">
            <v>0</v>
          </cell>
          <cell r="H1353">
            <v>0</v>
          </cell>
        </row>
        <row r="1354">
          <cell r="C1354" t="str">
            <v>Бачатский угольный разрез</v>
          </cell>
          <cell r="D1354" t="str">
            <v>Кузнецкий</v>
          </cell>
          <cell r="E1354" t="str">
            <v>ГОК</v>
          </cell>
          <cell r="F1354" t="str">
            <v>Кемеровская область</v>
          </cell>
          <cell r="G1354">
            <v>0</v>
          </cell>
          <cell r="H1354">
            <v>0</v>
          </cell>
        </row>
        <row r="1355">
          <cell r="C1355" t="str">
            <v>Калтанский угольный разрез</v>
          </cell>
          <cell r="D1355" t="str">
            <v>Кузнецкий</v>
          </cell>
          <cell r="E1355" t="str">
            <v>ГОК</v>
          </cell>
          <cell r="F1355" t="str">
            <v>Кемеровская область</v>
          </cell>
          <cell r="G1355">
            <v>0</v>
          </cell>
          <cell r="H1355">
            <v>0</v>
          </cell>
        </row>
        <row r="1356">
          <cell r="C1356" t="str">
            <v>Кедровский угольный разрез</v>
          </cell>
          <cell r="D1356" t="str">
            <v>Кузнецкий</v>
          </cell>
          <cell r="E1356" t="str">
            <v>ГОК</v>
          </cell>
          <cell r="F1356" t="str">
            <v>Кемеровская область</v>
          </cell>
          <cell r="G1356">
            <v>0</v>
          </cell>
          <cell r="H1356">
            <v>0</v>
          </cell>
        </row>
        <row r="1357">
          <cell r="C1357" t="str">
            <v>Краснобродский угольный разрез</v>
          </cell>
          <cell r="D1357" t="str">
            <v>Кузнецкий</v>
          </cell>
          <cell r="E1357" t="str">
            <v>ГОК</v>
          </cell>
          <cell r="F1357" t="str">
            <v>Кемеровская область</v>
          </cell>
          <cell r="G1357">
            <v>0</v>
          </cell>
          <cell r="H1357">
            <v>0</v>
          </cell>
        </row>
        <row r="1358">
          <cell r="C1358" t="str">
            <v>Кузбассразрезуголь/Разные</v>
          </cell>
          <cell r="D1358" t="str">
            <v>Кузнецкий</v>
          </cell>
          <cell r="E1358" t="str">
            <v>ГОК</v>
          </cell>
          <cell r="F1358" t="str">
            <v>Кемеровская область</v>
          </cell>
          <cell r="G1358">
            <v>0</v>
          </cell>
          <cell r="H1358">
            <v>0</v>
          </cell>
        </row>
        <row r="1359">
          <cell r="C1359" t="str">
            <v>Талдинский угольный разрез</v>
          </cell>
          <cell r="D1359" t="str">
            <v>Кузнецкий</v>
          </cell>
          <cell r="E1359" t="str">
            <v>ГОК</v>
          </cell>
          <cell r="F1359" t="str">
            <v>Кемеровская область</v>
          </cell>
          <cell r="G1359">
            <v>0</v>
          </cell>
          <cell r="H1359">
            <v>0</v>
          </cell>
        </row>
        <row r="1360">
          <cell r="C1360" t="str">
            <v>Красногорский разрез</v>
          </cell>
          <cell r="D1360" t="str">
            <v>Кузнецкий</v>
          </cell>
          <cell r="E1360" t="str">
            <v>ГОК</v>
          </cell>
          <cell r="F1360" t="str">
            <v>Кемеровская область</v>
          </cell>
          <cell r="G1360">
            <v>0</v>
          </cell>
          <cell r="H1360">
            <v>0</v>
          </cell>
        </row>
        <row r="1361">
          <cell r="C1361" t="str">
            <v>Южный Кузбасс/ Сибиргинский</v>
          </cell>
          <cell r="D1361" t="str">
            <v>Кузнецкий</v>
          </cell>
          <cell r="E1361" t="str">
            <v>ГОК</v>
          </cell>
          <cell r="F1361" t="str">
            <v>Кемеровская область</v>
          </cell>
          <cell r="G1361">
            <v>0</v>
          </cell>
          <cell r="H1361">
            <v>0</v>
          </cell>
        </row>
        <row r="1362">
          <cell r="C1362" t="str">
            <v>Южный Кузбасс/ Томусинский</v>
          </cell>
          <cell r="D1362" t="str">
            <v>Кузнецкий</v>
          </cell>
          <cell r="E1362" t="str">
            <v>ГОК</v>
          </cell>
          <cell r="F1362" t="str">
            <v>Кемеровская область</v>
          </cell>
          <cell r="G1362">
            <v>0</v>
          </cell>
          <cell r="H1362">
            <v>0</v>
          </cell>
        </row>
        <row r="1363">
          <cell r="C1363" t="str">
            <v>Распадская</v>
          </cell>
          <cell r="D1363" t="str">
            <v>Кузнецкий</v>
          </cell>
          <cell r="E1363" t="str">
            <v>ГОК</v>
          </cell>
          <cell r="F1363" t="str">
            <v>Кемеровская область</v>
          </cell>
          <cell r="G1363">
            <v>0</v>
          </cell>
          <cell r="H1363">
            <v>0</v>
          </cell>
        </row>
        <row r="1364">
          <cell r="C1364" t="str">
            <v>Киселевский разрез</v>
          </cell>
          <cell r="D1364" t="str">
            <v>Кузнецкий</v>
          </cell>
          <cell r="E1364" t="str">
            <v>ГОК</v>
          </cell>
          <cell r="F1364" t="str">
            <v>Кемеровская область</v>
          </cell>
          <cell r="G1364">
            <v>0</v>
          </cell>
          <cell r="H1364">
            <v>0</v>
          </cell>
        </row>
        <row r="1365">
          <cell r="C1365" t="str">
            <v>Салек</v>
          </cell>
          <cell r="D1365" t="str">
            <v>Кузнецкий</v>
          </cell>
          <cell r="E1365" t="str">
            <v>ГОК</v>
          </cell>
          <cell r="F1365" t="str">
            <v>Кемеровская область</v>
          </cell>
          <cell r="G1365">
            <v>0</v>
          </cell>
          <cell r="H1365">
            <v>0</v>
          </cell>
        </row>
        <row r="1366">
          <cell r="C1366" t="str">
            <v>Черниговец</v>
          </cell>
          <cell r="D1366" t="str">
            <v>Кузнецкий</v>
          </cell>
          <cell r="E1366" t="str">
            <v>ГОК</v>
          </cell>
          <cell r="F1366" t="str">
            <v>Кемеровская область</v>
          </cell>
          <cell r="G1366">
            <v>0</v>
          </cell>
          <cell r="H1366">
            <v>0</v>
          </cell>
        </row>
        <row r="1367">
          <cell r="C1367" t="str">
            <v>Барзасский разрез</v>
          </cell>
          <cell r="D1367" t="str">
            <v>Кузнецкий</v>
          </cell>
          <cell r="E1367" t="str">
            <v>ГОК</v>
          </cell>
          <cell r="F1367" t="str">
            <v>Кемеровская область</v>
          </cell>
          <cell r="G1367">
            <v>0</v>
          </cell>
          <cell r="H1367">
            <v>0</v>
          </cell>
        </row>
        <row r="1368">
          <cell r="C1368" t="str">
            <v>Березовский разрез</v>
          </cell>
          <cell r="D1368" t="str">
            <v>Кузнецкий</v>
          </cell>
          <cell r="E1368" t="str">
            <v>ГОК</v>
          </cell>
          <cell r="F1368" t="str">
            <v>Кемеровская область</v>
          </cell>
          <cell r="G1368">
            <v>0</v>
          </cell>
          <cell r="H1368">
            <v>0</v>
          </cell>
        </row>
        <row r="1369">
          <cell r="C1369" t="str">
            <v>Олимпиадинский ГОК</v>
          </cell>
          <cell r="D1369" t="str">
            <v>Транссиб</v>
          </cell>
          <cell r="E1369" t="str">
            <v>ГОК</v>
          </cell>
          <cell r="F1369" t="str">
            <v>Красноярский край</v>
          </cell>
          <cell r="G1369">
            <v>0</v>
          </cell>
          <cell r="H1369">
            <v>0</v>
          </cell>
        </row>
        <row r="1370">
          <cell r="C1370" t="str">
            <v>Михайловский ГОК</v>
          </cell>
          <cell r="D1370" t="str">
            <v>Центральный</v>
          </cell>
          <cell r="E1370" t="str">
            <v>ГОК</v>
          </cell>
          <cell r="F1370" t="str">
            <v>Курская область</v>
          </cell>
          <cell r="G1370">
            <v>0</v>
          </cell>
          <cell r="H1370">
            <v>0</v>
          </cell>
        </row>
        <row r="1371">
          <cell r="C1371" t="str">
            <v>Ковдорский ГОК</v>
          </cell>
          <cell r="D1371" t="str">
            <v>Северо-Западный</v>
          </cell>
          <cell r="E1371" t="str">
            <v>ГОК</v>
          </cell>
          <cell r="F1371" t="str">
            <v>Мурманская область</v>
          </cell>
          <cell r="G1371">
            <v>0</v>
          </cell>
          <cell r="H1371">
            <v>0</v>
          </cell>
        </row>
        <row r="1372">
          <cell r="C1372" t="str">
            <v>Апатит ГОК</v>
          </cell>
          <cell r="D1372" t="str">
            <v>Северо-Западный</v>
          </cell>
          <cell r="E1372" t="str">
            <v>ГОК</v>
          </cell>
          <cell r="F1372" t="str">
            <v>Мурманская область</v>
          </cell>
          <cell r="G1372">
            <v>0</v>
          </cell>
          <cell r="H1372">
            <v>0</v>
          </cell>
        </row>
        <row r="1373">
          <cell r="C1373" t="str">
            <v>Оленегорский ГОК</v>
          </cell>
          <cell r="D1373" t="str">
            <v>Северо-Западный</v>
          </cell>
          <cell r="E1373" t="str">
            <v>ГОК</v>
          </cell>
          <cell r="F1373" t="str">
            <v>Мурманская область</v>
          </cell>
          <cell r="G1373">
            <v>0</v>
          </cell>
          <cell r="H1373">
            <v>0</v>
          </cell>
        </row>
        <row r="1374">
          <cell r="C1374" t="str">
            <v>Качканарский ГОК</v>
          </cell>
          <cell r="D1374" t="str">
            <v>Тюменский</v>
          </cell>
          <cell r="E1374" t="str">
            <v>ГОК</v>
          </cell>
          <cell r="F1374" t="str">
            <v>Свердловская область</v>
          </cell>
          <cell r="G1374">
            <v>0</v>
          </cell>
          <cell r="H1374">
            <v>0</v>
          </cell>
        </row>
        <row r="1375">
          <cell r="C1375" t="str">
            <v>Горловский участок/ Прочие</v>
          </cell>
          <cell r="D1375" t="str">
            <v>Кузнецкий</v>
          </cell>
          <cell r="E1375" t="str">
            <v>ГОК</v>
          </cell>
          <cell r="F1375" t="str">
            <v>Новосибирская область</v>
          </cell>
          <cell r="G1375">
            <v>0</v>
          </cell>
          <cell r="H1375">
            <v>0</v>
          </cell>
        </row>
        <row r="1376">
          <cell r="C1376" t="str">
            <v>Карельский окатыш</v>
          </cell>
          <cell r="D1376" t="str">
            <v>Северо-Западный</v>
          </cell>
          <cell r="E1376" t="str">
            <v>ГОК</v>
          </cell>
          <cell r="F1376" t="str">
            <v>Республика Карелия</v>
          </cell>
          <cell r="G1376">
            <v>0</v>
          </cell>
          <cell r="H1376">
            <v>0</v>
          </cell>
        </row>
        <row r="1377">
          <cell r="C1377" t="str">
            <v>Алроса/ Удачный, Юбилейный, Нюрба, Мирный</v>
          </cell>
          <cell r="D1377" t="str">
            <v>Якутия алмазы</v>
          </cell>
          <cell r="E1377" t="str">
            <v>ГОК</v>
          </cell>
          <cell r="F1377" t="str">
            <v>Республика Саха (Якутия)</v>
          </cell>
          <cell r="G1377">
            <v>0</v>
          </cell>
          <cell r="H1377">
            <v>0</v>
          </cell>
        </row>
        <row r="1378">
          <cell r="C1378" t="str">
            <v>Нюрбинский ГОК</v>
          </cell>
          <cell r="D1378" t="str">
            <v>Якутия алмазы</v>
          </cell>
          <cell r="E1378" t="str">
            <v>ГОК</v>
          </cell>
          <cell r="F1378" t="str">
            <v>Республика Саха (Якутия)</v>
          </cell>
          <cell r="G1378">
            <v>0</v>
          </cell>
          <cell r="H1378">
            <v>0</v>
          </cell>
        </row>
        <row r="1379">
          <cell r="C1379" t="str">
            <v>Айхальский ГОК</v>
          </cell>
          <cell r="D1379" t="str">
            <v>Якутия алмазы</v>
          </cell>
          <cell r="E1379" t="str">
            <v>ГОК</v>
          </cell>
          <cell r="F1379" t="str">
            <v>Республика Саха (Якутия)</v>
          </cell>
          <cell r="G1379">
            <v>0</v>
          </cell>
          <cell r="H1379">
            <v>0</v>
          </cell>
        </row>
        <row r="1380">
          <cell r="C1380" t="str">
            <v>Алроса/ Мирный</v>
          </cell>
          <cell r="D1380" t="str">
            <v>Якутия алмазы</v>
          </cell>
          <cell r="E1380" t="str">
            <v>ГОК</v>
          </cell>
          <cell r="F1380" t="str">
            <v>Республика Саха (Якутия)</v>
          </cell>
          <cell r="G1380">
            <v>0</v>
          </cell>
          <cell r="H1380">
            <v>0</v>
          </cell>
        </row>
        <row r="1381">
          <cell r="C1381" t="str">
            <v>Якутуголь/Нерюнги</v>
          </cell>
          <cell r="D1381" t="str">
            <v>Якутия уголь</v>
          </cell>
          <cell r="E1381" t="str">
            <v>ГОК</v>
          </cell>
          <cell r="F1381" t="str">
            <v>Республика Саха (Якутия)</v>
          </cell>
          <cell r="G1381">
            <v>0</v>
          </cell>
          <cell r="H1381">
            <v>0</v>
          </cell>
        </row>
        <row r="1382">
          <cell r="C1382" t="str">
            <v>Востсибуголь/ Тулунуголь</v>
          </cell>
          <cell r="D1382" t="str">
            <v>Транссиб</v>
          </cell>
          <cell r="E1382" t="str">
            <v>ГОК</v>
          </cell>
          <cell r="F1382" t="str">
            <v>Иркутская область</v>
          </cell>
          <cell r="G1382">
            <v>0</v>
          </cell>
          <cell r="H1382">
            <v>0</v>
          </cell>
        </row>
        <row r="1383">
          <cell r="C1383" t="str">
            <v>Востсибуголь/ Черемховуголь</v>
          </cell>
          <cell r="D1383" t="str">
            <v>Транссиб</v>
          </cell>
          <cell r="E1383" t="str">
            <v>ГОК</v>
          </cell>
          <cell r="F1383" t="str">
            <v>Иркутская область</v>
          </cell>
          <cell r="G1383">
            <v>0</v>
          </cell>
          <cell r="H1383">
            <v>0</v>
          </cell>
        </row>
        <row r="1384">
          <cell r="C1384" t="str">
            <v>Прочие ГОКи Кемеровской области</v>
          </cell>
          <cell r="D1384" t="str">
            <v>Кузнецкий</v>
          </cell>
          <cell r="E1384" t="str">
            <v>ГОК</v>
          </cell>
          <cell r="F1384" t="str">
            <v>Кемеровская область</v>
          </cell>
          <cell r="G1384">
            <v>0</v>
          </cell>
          <cell r="H1384">
            <v>0</v>
          </cell>
        </row>
        <row r="1385">
          <cell r="C1385" t="str">
            <v>Прочие ГОКи Новосибирской области</v>
          </cell>
          <cell r="D1385" t="str">
            <v>Кузнецкий</v>
          </cell>
          <cell r="E1385" t="str">
            <v>ГОК</v>
          </cell>
          <cell r="F1385" t="str">
            <v>Новосибирская область</v>
          </cell>
          <cell r="G1385">
            <v>0</v>
          </cell>
          <cell r="H1385">
            <v>0</v>
          </cell>
        </row>
        <row r="1386">
          <cell r="C1386" t="str">
            <v>Прочие ГОКи Амурской области</v>
          </cell>
          <cell r="D1386" t="str">
            <v>Приморский</v>
          </cell>
          <cell r="E1386" t="str">
            <v>ГОК</v>
          </cell>
          <cell r="F1386" t="str">
            <v>Амурская область</v>
          </cell>
          <cell r="G1386">
            <v>0</v>
          </cell>
          <cell r="H1386">
            <v>0</v>
          </cell>
        </row>
        <row r="1387">
          <cell r="C1387" t="str">
            <v>Прочие ГОКи Красноярского края</v>
          </cell>
          <cell r="D1387" t="str">
            <v>Транссиб</v>
          </cell>
          <cell r="E1387" t="str">
            <v>ГОК</v>
          </cell>
          <cell r="F1387" t="str">
            <v>Красноярский край</v>
          </cell>
          <cell r="G1387">
            <v>0</v>
          </cell>
          <cell r="H1387">
            <v>0</v>
          </cell>
        </row>
        <row r="1388">
          <cell r="C1388" t="str">
            <v>Прочие ГОКи Курской области</v>
          </cell>
          <cell r="D1388" t="str">
            <v>Центральный</v>
          </cell>
          <cell r="E1388" t="str">
            <v>ГОК</v>
          </cell>
          <cell r="F1388" t="str">
            <v>Курская область</v>
          </cell>
          <cell r="G1388">
            <v>0</v>
          </cell>
          <cell r="H1388">
            <v>0</v>
          </cell>
        </row>
        <row r="1389">
          <cell r="C1389" t="str">
            <v>Прочие ГОКи Мурманской области</v>
          </cell>
          <cell r="D1389" t="str">
            <v>Северо-Западный</v>
          </cell>
          <cell r="E1389" t="str">
            <v>ГОК</v>
          </cell>
          <cell r="F1389" t="str">
            <v>Мурманская область</v>
          </cell>
          <cell r="G1389">
            <v>0</v>
          </cell>
          <cell r="H1389">
            <v>0</v>
          </cell>
        </row>
        <row r="1390">
          <cell r="C1390" t="str">
            <v>Прочие ГОКи Якутия алмазы</v>
          </cell>
          <cell r="D1390" t="str">
            <v>Якутия алмазы</v>
          </cell>
          <cell r="E1390" t="str">
            <v>ГОК</v>
          </cell>
          <cell r="F1390" t="str">
            <v>Республика Саха (Якутия)</v>
          </cell>
          <cell r="G1390">
            <v>0</v>
          </cell>
          <cell r="H1390">
            <v>0</v>
          </cell>
        </row>
        <row r="1391">
          <cell r="C1391" t="str">
            <v>Прочие ГОКи Якутия уголь</v>
          </cell>
          <cell r="D1391" t="str">
            <v>Якутия уголь</v>
          </cell>
          <cell r="E1391" t="str">
            <v>ГОК</v>
          </cell>
          <cell r="F1391" t="str">
            <v>Республика Саха (Якутия)</v>
          </cell>
          <cell r="G1391">
            <v>0</v>
          </cell>
          <cell r="H1391">
            <v>0</v>
          </cell>
        </row>
        <row r="1392">
          <cell r="C1392" t="str">
            <v>Республика Адыгея</v>
          </cell>
          <cell r="D1392" t="str">
            <v>Южный</v>
          </cell>
          <cell r="E1392" t="str">
            <v>Регион</v>
          </cell>
          <cell r="F1392" t="str">
            <v>Республика Адыгея</v>
          </cell>
          <cell r="G1392">
            <v>1</v>
          </cell>
          <cell r="H1392" t="str">
            <v/>
          </cell>
        </row>
        <row r="1393">
          <cell r="C1393" t="str">
            <v>Республика Башкортостан</v>
          </cell>
          <cell r="D1393" t="str">
            <v>Приволжский</v>
          </cell>
          <cell r="E1393" t="str">
            <v>Регион</v>
          </cell>
          <cell r="F1393" t="str">
            <v>Республика Башкортостан</v>
          </cell>
          <cell r="G1393">
            <v>1</v>
          </cell>
          <cell r="H1393" t="str">
            <v/>
          </cell>
        </row>
        <row r="1394">
          <cell r="C1394" t="str">
            <v>Республика Бурятия</v>
          </cell>
          <cell r="D1394" t="str">
            <v>Транссиб</v>
          </cell>
          <cell r="E1394" t="str">
            <v>Регион</v>
          </cell>
          <cell r="F1394" t="str">
            <v>Республика Бурятия</v>
          </cell>
          <cell r="G1394">
            <v>1</v>
          </cell>
          <cell r="H1394">
            <v>0</v>
          </cell>
        </row>
        <row r="1395">
          <cell r="C1395" t="str">
            <v>Республика Алтай</v>
          </cell>
          <cell r="D1395" t="str">
            <v>Кузнецкий</v>
          </cell>
          <cell r="E1395" t="str">
            <v>Регион</v>
          </cell>
          <cell r="F1395" t="str">
            <v>Республика Алтай</v>
          </cell>
          <cell r="G1395">
            <v>1</v>
          </cell>
          <cell r="H1395" t="str">
            <v/>
          </cell>
        </row>
        <row r="1396">
          <cell r="C1396" t="str">
            <v>Республика Дагестан</v>
          </cell>
          <cell r="D1396" t="str">
            <v>Южный</v>
          </cell>
          <cell r="E1396" t="str">
            <v>Регион</v>
          </cell>
          <cell r="F1396" t="str">
            <v>Республика Дагестан</v>
          </cell>
          <cell r="G1396">
            <v>1</v>
          </cell>
          <cell r="H1396" t="str">
            <v/>
          </cell>
        </row>
        <row r="1397">
          <cell r="C1397" t="str">
            <v>Республика Ингушетия</v>
          </cell>
          <cell r="D1397" t="str">
            <v>Южный</v>
          </cell>
          <cell r="E1397" t="str">
            <v>Регион</v>
          </cell>
          <cell r="F1397" t="str">
            <v>Республика Ингушетия</v>
          </cell>
          <cell r="G1397">
            <v>1</v>
          </cell>
          <cell r="H1397" t="str">
            <v/>
          </cell>
        </row>
        <row r="1398">
          <cell r="C1398" t="str">
            <v>Кабардино-Балкарская Республика</v>
          </cell>
          <cell r="D1398" t="str">
            <v>Южный</v>
          </cell>
          <cell r="E1398" t="str">
            <v>Регион</v>
          </cell>
          <cell r="F1398" t="str">
            <v>Кабардино-Балкарская Республика</v>
          </cell>
          <cell r="G1398">
            <v>1</v>
          </cell>
          <cell r="H1398" t="str">
            <v/>
          </cell>
        </row>
        <row r="1399">
          <cell r="C1399" t="str">
            <v>Республика Калмыкия</v>
          </cell>
          <cell r="D1399" t="str">
            <v>Южный</v>
          </cell>
          <cell r="E1399" t="str">
            <v>Регион</v>
          </cell>
          <cell r="F1399" t="str">
            <v>Республика Калмыкия</v>
          </cell>
          <cell r="G1399">
            <v>1</v>
          </cell>
          <cell r="H1399" t="str">
            <v/>
          </cell>
        </row>
        <row r="1400">
          <cell r="C1400" t="str">
            <v>Республика Карачаево-Черкесия</v>
          </cell>
          <cell r="D1400" t="str">
            <v>Южный</v>
          </cell>
          <cell r="E1400" t="str">
            <v>Регион</v>
          </cell>
          <cell r="F1400" t="str">
            <v>Республика Карачаево-Черкесия</v>
          </cell>
          <cell r="G1400">
            <v>1</v>
          </cell>
          <cell r="H1400" t="str">
            <v/>
          </cell>
        </row>
        <row r="1401">
          <cell r="C1401" t="str">
            <v>Республика Карелия</v>
          </cell>
          <cell r="D1401" t="str">
            <v>Северо-Западный</v>
          </cell>
          <cell r="E1401" t="str">
            <v>Регион</v>
          </cell>
          <cell r="F1401" t="str">
            <v>Республика Карелия</v>
          </cell>
          <cell r="G1401">
            <v>1</v>
          </cell>
          <cell r="H1401" t="str">
            <v/>
          </cell>
        </row>
        <row r="1402">
          <cell r="C1402" t="str">
            <v>Республика Коми</v>
          </cell>
          <cell r="D1402" t="str">
            <v>Северный</v>
          </cell>
          <cell r="E1402" t="str">
            <v>Регион</v>
          </cell>
          <cell r="F1402" t="str">
            <v>Республика Коми</v>
          </cell>
          <cell r="G1402">
            <v>0</v>
          </cell>
          <cell r="H1402" t="str">
            <v/>
          </cell>
        </row>
        <row r="1403">
          <cell r="C1403" t="str">
            <v>Республика Марий Эл</v>
          </cell>
          <cell r="D1403" t="str">
            <v>Приволжский</v>
          </cell>
          <cell r="E1403" t="str">
            <v>Регион</v>
          </cell>
          <cell r="F1403" t="str">
            <v>Республика Марий Эл</v>
          </cell>
          <cell r="G1403">
            <v>1</v>
          </cell>
          <cell r="H1403" t="str">
            <v/>
          </cell>
        </row>
        <row r="1404">
          <cell r="C1404" t="str">
            <v>Республика Мордовия</v>
          </cell>
          <cell r="D1404" t="str">
            <v>Центральный</v>
          </cell>
          <cell r="E1404" t="str">
            <v>Регион</v>
          </cell>
          <cell r="F1404" t="str">
            <v>Республика Мордовия</v>
          </cell>
          <cell r="G1404">
            <v>1</v>
          </cell>
          <cell r="H1404" t="str">
            <v/>
          </cell>
        </row>
        <row r="1405">
          <cell r="C1405" t="str">
            <v>Республика Саха (Якутия)</v>
          </cell>
          <cell r="D1405" t="str">
            <v>Якутия алмазы</v>
          </cell>
          <cell r="E1405" t="str">
            <v>Регион</v>
          </cell>
          <cell r="F1405" t="str">
            <v>Республика Саха (Якутия)</v>
          </cell>
          <cell r="G1405">
            <v>0</v>
          </cell>
          <cell r="H1405" t="str">
            <v/>
          </cell>
        </row>
        <row r="1406">
          <cell r="C1406" t="str">
            <v>Республика Северная Осетия-Алания</v>
          </cell>
          <cell r="D1406" t="str">
            <v>Южный</v>
          </cell>
          <cell r="E1406" t="str">
            <v>Регион</v>
          </cell>
          <cell r="F1406" t="str">
            <v>Республика Северная Осетия-Алания</v>
          </cell>
          <cell r="G1406">
            <v>1</v>
          </cell>
          <cell r="H1406" t="str">
            <v/>
          </cell>
        </row>
        <row r="1407">
          <cell r="C1407" t="str">
            <v>Республика Татарстан</v>
          </cell>
          <cell r="D1407" t="str">
            <v>Приволжский</v>
          </cell>
          <cell r="E1407" t="str">
            <v>Регион</v>
          </cell>
          <cell r="F1407" t="str">
            <v>Республика Татарстан</v>
          </cell>
          <cell r="G1407">
            <v>1</v>
          </cell>
          <cell r="H1407" t="str">
            <v/>
          </cell>
        </row>
        <row r="1408">
          <cell r="C1408" t="str">
            <v>Республика Тыва</v>
          </cell>
          <cell r="D1408" t="str">
            <v>Транссиб</v>
          </cell>
          <cell r="E1408" t="str">
            <v>Регион</v>
          </cell>
          <cell r="F1408" t="str">
            <v>Республика Тыва</v>
          </cell>
          <cell r="G1408">
            <v>1</v>
          </cell>
          <cell r="H1408">
            <v>0</v>
          </cell>
        </row>
        <row r="1409">
          <cell r="C1409" t="str">
            <v>Удмуртская Республика</v>
          </cell>
          <cell r="D1409" t="str">
            <v>Приволжский</v>
          </cell>
          <cell r="E1409" t="str">
            <v>Регион</v>
          </cell>
          <cell r="F1409" t="str">
            <v>Удмуртская Республика</v>
          </cell>
          <cell r="G1409">
            <v>1</v>
          </cell>
          <cell r="H1409">
            <v>0</v>
          </cell>
        </row>
        <row r="1410">
          <cell r="C1410" t="str">
            <v>Республика Хакасия</v>
          </cell>
          <cell r="D1410" t="str">
            <v>Транссиб</v>
          </cell>
          <cell r="E1410" t="str">
            <v>Регион</v>
          </cell>
          <cell r="F1410" t="str">
            <v>Республика Хакасия</v>
          </cell>
          <cell r="G1410">
            <v>1</v>
          </cell>
          <cell r="H1410">
            <v>0</v>
          </cell>
        </row>
        <row r="1411">
          <cell r="C1411" t="str">
            <v>Чувашская Республика</v>
          </cell>
          <cell r="D1411" t="str">
            <v>Приволжский</v>
          </cell>
          <cell r="E1411" t="str">
            <v>Регион</v>
          </cell>
          <cell r="F1411" t="str">
            <v>Чувашская Республика</v>
          </cell>
          <cell r="G1411">
            <v>1</v>
          </cell>
          <cell r="H1411">
            <v>0</v>
          </cell>
        </row>
        <row r="1412">
          <cell r="C1412" t="str">
            <v>Алтайский край</v>
          </cell>
          <cell r="D1412" t="str">
            <v>Кузнецкий</v>
          </cell>
          <cell r="E1412" t="str">
            <v>Регион</v>
          </cell>
          <cell r="F1412" t="str">
            <v>Алтайский край</v>
          </cell>
          <cell r="G1412">
            <v>1</v>
          </cell>
          <cell r="H1412" t="str">
            <v/>
          </cell>
        </row>
        <row r="1413">
          <cell r="C1413" t="str">
            <v>Краснодарский край</v>
          </cell>
          <cell r="D1413" t="str">
            <v>Южный</v>
          </cell>
          <cell r="E1413" t="str">
            <v>Регион</v>
          </cell>
          <cell r="F1413" t="str">
            <v>Краснодарский край</v>
          </cell>
          <cell r="G1413">
            <v>1</v>
          </cell>
          <cell r="H1413" t="str">
            <v/>
          </cell>
        </row>
        <row r="1414">
          <cell r="C1414" t="str">
            <v>Красноярский край</v>
          </cell>
          <cell r="D1414" t="str">
            <v>Транссиб</v>
          </cell>
          <cell r="E1414" t="str">
            <v>Регион</v>
          </cell>
          <cell r="F1414" t="str">
            <v>Красноярский край</v>
          </cell>
          <cell r="G1414">
            <v>0.1</v>
          </cell>
          <cell r="H1414" t="str">
            <v/>
          </cell>
        </row>
        <row r="1415">
          <cell r="C1415" t="str">
            <v>Приморский край</v>
          </cell>
          <cell r="D1415" t="str">
            <v>Приморский</v>
          </cell>
          <cell r="E1415" t="str">
            <v>Регион</v>
          </cell>
          <cell r="F1415" t="str">
            <v>Приморский край</v>
          </cell>
          <cell r="G1415">
            <v>1</v>
          </cell>
          <cell r="H1415">
            <v>0</v>
          </cell>
        </row>
        <row r="1416">
          <cell r="C1416" t="str">
            <v>Ставропольский край</v>
          </cell>
          <cell r="D1416" t="str">
            <v>Южный</v>
          </cell>
          <cell r="E1416" t="str">
            <v>Регион</v>
          </cell>
          <cell r="F1416" t="str">
            <v>Ставропольский край</v>
          </cell>
          <cell r="G1416">
            <v>1</v>
          </cell>
          <cell r="H1416">
            <v>0</v>
          </cell>
        </row>
        <row r="1417">
          <cell r="C1417" t="str">
            <v>Хабаровский край</v>
          </cell>
          <cell r="D1417" t="str">
            <v>Приморский</v>
          </cell>
          <cell r="E1417" t="str">
            <v>Регион</v>
          </cell>
          <cell r="F1417" t="str">
            <v>Хабаровский край</v>
          </cell>
          <cell r="G1417">
            <v>0.5</v>
          </cell>
          <cell r="H1417">
            <v>0</v>
          </cell>
        </row>
        <row r="1418">
          <cell r="C1418" t="str">
            <v>Амурская область</v>
          </cell>
          <cell r="D1418" t="str">
            <v>Приморский</v>
          </cell>
          <cell r="E1418" t="str">
            <v>Регион</v>
          </cell>
          <cell r="F1418" t="str">
            <v>Амурская область</v>
          </cell>
          <cell r="G1418">
            <v>1</v>
          </cell>
          <cell r="H1418">
            <v>0</v>
          </cell>
        </row>
        <row r="1419">
          <cell r="C1419" t="str">
            <v>Архангельская область</v>
          </cell>
          <cell r="D1419" t="str">
            <v>Северо-Западный</v>
          </cell>
          <cell r="E1419" t="str">
            <v>Регион</v>
          </cell>
          <cell r="F1419" t="str">
            <v>Архангельская область</v>
          </cell>
          <cell r="G1419">
            <v>0</v>
          </cell>
          <cell r="H1419">
            <v>0</v>
          </cell>
        </row>
        <row r="1420">
          <cell r="C1420" t="str">
            <v>Астраханская область</v>
          </cell>
          <cell r="D1420" t="str">
            <v>Южный</v>
          </cell>
          <cell r="E1420" t="str">
            <v>Регион</v>
          </cell>
          <cell r="F1420" t="str">
            <v>Астраханская область</v>
          </cell>
          <cell r="G1420">
            <v>1</v>
          </cell>
          <cell r="H1420">
            <v>0</v>
          </cell>
        </row>
        <row r="1421">
          <cell r="C1421" t="str">
            <v>Белгородская область</v>
          </cell>
          <cell r="D1421" t="str">
            <v>Центральный</v>
          </cell>
          <cell r="E1421" t="str">
            <v>Регион</v>
          </cell>
          <cell r="F1421" t="str">
            <v>Белгородская область</v>
          </cell>
          <cell r="G1421">
            <v>1</v>
          </cell>
          <cell r="H1421">
            <v>0</v>
          </cell>
        </row>
        <row r="1422">
          <cell r="C1422" t="str">
            <v>Брянская область</v>
          </cell>
          <cell r="D1422" t="str">
            <v>Центральный</v>
          </cell>
          <cell r="E1422" t="str">
            <v>Регион</v>
          </cell>
          <cell r="F1422" t="str">
            <v>Брянская область</v>
          </cell>
          <cell r="G1422">
            <v>1</v>
          </cell>
          <cell r="H1422">
            <v>0</v>
          </cell>
        </row>
        <row r="1423">
          <cell r="C1423" t="str">
            <v>Владимирская область</v>
          </cell>
          <cell r="D1423" t="str">
            <v>Центральный</v>
          </cell>
          <cell r="E1423" t="str">
            <v>Регион</v>
          </cell>
          <cell r="F1423" t="str">
            <v>Владимирская область</v>
          </cell>
          <cell r="G1423">
            <v>1</v>
          </cell>
          <cell r="H1423" t="str">
            <v/>
          </cell>
        </row>
        <row r="1424">
          <cell r="C1424" t="str">
            <v>Волгоградская область</v>
          </cell>
          <cell r="D1424" t="str">
            <v>Южный</v>
          </cell>
          <cell r="E1424" t="str">
            <v>Регион</v>
          </cell>
          <cell r="F1424" t="str">
            <v>Волгоградская область</v>
          </cell>
          <cell r="G1424">
            <v>1</v>
          </cell>
          <cell r="H1424" t="str">
            <v/>
          </cell>
        </row>
        <row r="1425">
          <cell r="C1425" t="str">
            <v>Вологодская область</v>
          </cell>
          <cell r="D1425" t="str">
            <v>Центральный</v>
          </cell>
          <cell r="E1425" t="str">
            <v>Регион</v>
          </cell>
          <cell r="F1425" t="str">
            <v>Вологодская область</v>
          </cell>
          <cell r="G1425">
            <v>1</v>
          </cell>
          <cell r="H1425" t="str">
            <v/>
          </cell>
        </row>
        <row r="1426">
          <cell r="C1426" t="str">
            <v>Воронежская область</v>
          </cell>
          <cell r="D1426" t="str">
            <v>Центральный</v>
          </cell>
          <cell r="E1426" t="str">
            <v>Регион</v>
          </cell>
          <cell r="F1426" t="str">
            <v>Воронежская область</v>
          </cell>
          <cell r="G1426">
            <v>1</v>
          </cell>
          <cell r="H1426">
            <v>0</v>
          </cell>
        </row>
        <row r="1427">
          <cell r="C1427" t="str">
            <v>Ивановская область</v>
          </cell>
          <cell r="D1427" t="str">
            <v>Центральный</v>
          </cell>
          <cell r="E1427" t="str">
            <v>Регион</v>
          </cell>
          <cell r="F1427" t="str">
            <v>Ивановская область</v>
          </cell>
          <cell r="G1427">
            <v>1</v>
          </cell>
          <cell r="H1427" t="str">
            <v/>
          </cell>
        </row>
        <row r="1428">
          <cell r="C1428" t="str">
            <v>Иркутская область</v>
          </cell>
          <cell r="D1428" t="str">
            <v>Транссиб</v>
          </cell>
          <cell r="E1428" t="str">
            <v>Регион</v>
          </cell>
          <cell r="F1428" t="str">
            <v>Иркутская область</v>
          </cell>
          <cell r="G1428">
            <v>0.5</v>
          </cell>
          <cell r="H1428" t="str">
            <v/>
          </cell>
        </row>
        <row r="1429">
          <cell r="C1429" t="str">
            <v>Калининградская область</v>
          </cell>
          <cell r="D1429" t="str">
            <v>Калининградский</v>
          </cell>
          <cell r="E1429" t="str">
            <v>Регион</v>
          </cell>
          <cell r="F1429" t="str">
            <v>Калининградская область</v>
          </cell>
          <cell r="G1429">
            <v>1</v>
          </cell>
          <cell r="H1429" t="str">
            <v/>
          </cell>
        </row>
        <row r="1430">
          <cell r="C1430" t="str">
            <v>Калужская область</v>
          </cell>
          <cell r="D1430" t="str">
            <v>Центральный</v>
          </cell>
          <cell r="E1430" t="str">
            <v>Регион</v>
          </cell>
          <cell r="F1430" t="str">
            <v>Калужская область</v>
          </cell>
          <cell r="G1430">
            <v>1</v>
          </cell>
          <cell r="H1430" t="str">
            <v/>
          </cell>
        </row>
        <row r="1431">
          <cell r="C1431" t="str">
            <v>Камчатский край</v>
          </cell>
          <cell r="D1431" t="str">
            <v/>
          </cell>
          <cell r="E1431" t="str">
            <v>Регион</v>
          </cell>
          <cell r="F1431" t="str">
            <v>Камчатский край</v>
          </cell>
          <cell r="G1431">
            <v>0</v>
          </cell>
          <cell r="H1431" t="str">
            <v/>
          </cell>
        </row>
        <row r="1432">
          <cell r="C1432" t="str">
            <v>Кемеровская область</v>
          </cell>
          <cell r="D1432" t="str">
            <v>Кузнецкий</v>
          </cell>
          <cell r="E1432" t="str">
            <v>Регион</v>
          </cell>
          <cell r="F1432" t="str">
            <v>Кемеровская область</v>
          </cell>
          <cell r="G1432">
            <v>1</v>
          </cell>
          <cell r="H1432" t="str">
            <v/>
          </cell>
        </row>
        <row r="1433">
          <cell r="C1433" t="str">
            <v>Кировская область</v>
          </cell>
          <cell r="D1433" t="str">
            <v>Приволжский</v>
          </cell>
          <cell r="E1433" t="str">
            <v>Регион</v>
          </cell>
          <cell r="F1433" t="str">
            <v>Кировская область</v>
          </cell>
          <cell r="G1433">
            <v>1</v>
          </cell>
          <cell r="H1433" t="str">
            <v/>
          </cell>
        </row>
        <row r="1434">
          <cell r="C1434" t="str">
            <v>Костромская область</v>
          </cell>
          <cell r="D1434" t="str">
            <v>Центральный</v>
          </cell>
          <cell r="E1434" t="str">
            <v>Регион</v>
          </cell>
          <cell r="F1434" t="str">
            <v>Костромская область</v>
          </cell>
          <cell r="G1434">
            <v>1</v>
          </cell>
          <cell r="H1434" t="str">
            <v/>
          </cell>
        </row>
        <row r="1435">
          <cell r="C1435" t="str">
            <v>Курганская область</v>
          </cell>
          <cell r="D1435" t="str">
            <v>Тюменский</v>
          </cell>
          <cell r="E1435" t="str">
            <v>Регион</v>
          </cell>
          <cell r="F1435" t="str">
            <v>Курганская область</v>
          </cell>
          <cell r="G1435">
            <v>1</v>
          </cell>
          <cell r="H1435" t="str">
            <v/>
          </cell>
        </row>
        <row r="1436">
          <cell r="C1436" t="str">
            <v>Курская область</v>
          </cell>
          <cell r="D1436" t="str">
            <v>Центральный</v>
          </cell>
          <cell r="E1436" t="str">
            <v>Регион</v>
          </cell>
          <cell r="F1436" t="str">
            <v>Курская область</v>
          </cell>
          <cell r="G1436">
            <v>1</v>
          </cell>
          <cell r="H1436">
            <v>0</v>
          </cell>
        </row>
        <row r="1437">
          <cell r="C1437" t="str">
            <v>Ленинградская область</v>
          </cell>
          <cell r="D1437" t="str">
            <v>Северо-Западный</v>
          </cell>
          <cell r="E1437" t="str">
            <v>Регион</v>
          </cell>
          <cell r="F1437" t="str">
            <v>Ленинградская область</v>
          </cell>
          <cell r="G1437">
            <v>1</v>
          </cell>
          <cell r="H1437">
            <v>0</v>
          </cell>
        </row>
        <row r="1438">
          <cell r="C1438" t="str">
            <v>Липецкая область</v>
          </cell>
          <cell r="D1438" t="str">
            <v>Центральный</v>
          </cell>
          <cell r="E1438" t="str">
            <v>Регион</v>
          </cell>
          <cell r="F1438" t="str">
            <v>Липецкая область</v>
          </cell>
          <cell r="G1438">
            <v>1</v>
          </cell>
          <cell r="H1438" t="str">
            <v/>
          </cell>
        </row>
        <row r="1439">
          <cell r="C1439" t="str">
            <v>Магаданская область</v>
          </cell>
          <cell r="D1439">
            <v>0</v>
          </cell>
          <cell r="E1439" t="str">
            <v>Регион</v>
          </cell>
          <cell r="F1439" t="str">
            <v>Магаданская область</v>
          </cell>
          <cell r="G1439">
            <v>0</v>
          </cell>
          <cell r="H1439" t="str">
            <v/>
          </cell>
        </row>
        <row r="1440">
          <cell r="C1440" t="str">
            <v>Московская область</v>
          </cell>
          <cell r="D1440" t="str">
            <v>Центральный</v>
          </cell>
          <cell r="E1440" t="str">
            <v>Регион</v>
          </cell>
          <cell r="F1440" t="str">
            <v>Московская область</v>
          </cell>
          <cell r="G1440">
            <v>1</v>
          </cell>
          <cell r="H1440" t="str">
            <v/>
          </cell>
        </row>
        <row r="1441">
          <cell r="C1441" t="str">
            <v>Мурманская область</v>
          </cell>
          <cell r="D1441" t="str">
            <v>Северо-Западный</v>
          </cell>
          <cell r="E1441" t="str">
            <v>Регион</v>
          </cell>
          <cell r="F1441" t="str">
            <v>Мурманская область</v>
          </cell>
          <cell r="G1441">
            <v>0</v>
          </cell>
          <cell r="H1441" t="str">
            <v/>
          </cell>
        </row>
        <row r="1442">
          <cell r="C1442" t="str">
            <v>Нижегородская область</v>
          </cell>
          <cell r="D1442" t="str">
            <v>Центральный</v>
          </cell>
          <cell r="E1442" t="str">
            <v>Регион</v>
          </cell>
          <cell r="F1442" t="str">
            <v>Нижегородская область</v>
          </cell>
          <cell r="G1442">
            <v>1</v>
          </cell>
          <cell r="H1442">
            <v>0</v>
          </cell>
        </row>
        <row r="1443">
          <cell r="C1443" t="str">
            <v>Новгородская область</v>
          </cell>
          <cell r="D1443" t="str">
            <v>Центральный</v>
          </cell>
          <cell r="E1443" t="str">
            <v>Регион</v>
          </cell>
          <cell r="F1443" t="str">
            <v>Новгородская область</v>
          </cell>
          <cell r="G1443">
            <v>1</v>
          </cell>
          <cell r="H1443">
            <v>0</v>
          </cell>
        </row>
        <row r="1444">
          <cell r="C1444" t="str">
            <v>Новосибирская область</v>
          </cell>
          <cell r="D1444" t="str">
            <v>Кузнецкий</v>
          </cell>
          <cell r="E1444" t="str">
            <v>Регион</v>
          </cell>
          <cell r="F1444" t="str">
            <v>Новосибирская область</v>
          </cell>
          <cell r="G1444">
            <v>1</v>
          </cell>
          <cell r="H1444">
            <v>0</v>
          </cell>
        </row>
        <row r="1445">
          <cell r="C1445" t="str">
            <v>Омская область</v>
          </cell>
          <cell r="D1445" t="str">
            <v>Тюменский</v>
          </cell>
          <cell r="E1445" t="str">
            <v>Регион</v>
          </cell>
          <cell r="F1445" t="str">
            <v>Омская область</v>
          </cell>
          <cell r="G1445">
            <v>1</v>
          </cell>
          <cell r="H1445">
            <v>0</v>
          </cell>
        </row>
        <row r="1446">
          <cell r="C1446" t="str">
            <v>Оренбургская область</v>
          </cell>
          <cell r="D1446" t="str">
            <v>Приволжский</v>
          </cell>
          <cell r="E1446" t="str">
            <v>Регион</v>
          </cell>
          <cell r="F1446" t="str">
            <v>Оренбургская область</v>
          </cell>
          <cell r="G1446">
            <v>1</v>
          </cell>
          <cell r="H1446">
            <v>0</v>
          </cell>
        </row>
        <row r="1447">
          <cell r="C1447" t="str">
            <v>Орловская область</v>
          </cell>
          <cell r="D1447" t="str">
            <v>Центральный</v>
          </cell>
          <cell r="E1447" t="str">
            <v>Регион</v>
          </cell>
          <cell r="F1447" t="str">
            <v>Орловская область</v>
          </cell>
          <cell r="G1447">
            <v>1</v>
          </cell>
          <cell r="H1447" t="str">
            <v/>
          </cell>
        </row>
        <row r="1448">
          <cell r="C1448" t="str">
            <v>Пензенская область</v>
          </cell>
          <cell r="D1448" t="str">
            <v>Центральный</v>
          </cell>
          <cell r="E1448" t="str">
            <v>Регион</v>
          </cell>
          <cell r="F1448" t="str">
            <v>Пензенская область</v>
          </cell>
          <cell r="G1448">
            <v>1</v>
          </cell>
          <cell r="H1448">
            <v>0</v>
          </cell>
        </row>
        <row r="1449">
          <cell r="C1449" t="str">
            <v>Пермский край</v>
          </cell>
          <cell r="D1449" t="str">
            <v>Приволжский</v>
          </cell>
          <cell r="E1449" t="str">
            <v>Регион</v>
          </cell>
          <cell r="F1449" t="str">
            <v>Пермский край</v>
          </cell>
          <cell r="G1449">
            <v>1</v>
          </cell>
          <cell r="H1449" t="str">
            <v/>
          </cell>
        </row>
        <row r="1450">
          <cell r="C1450" t="str">
            <v>Псковская область</v>
          </cell>
          <cell r="D1450" t="str">
            <v>Центральный</v>
          </cell>
          <cell r="E1450" t="str">
            <v>Регион</v>
          </cell>
          <cell r="F1450" t="str">
            <v>Псковская область</v>
          </cell>
          <cell r="G1450">
            <v>1</v>
          </cell>
          <cell r="H1450" t="str">
            <v/>
          </cell>
        </row>
        <row r="1451">
          <cell r="C1451" t="str">
            <v>Ростовская область</v>
          </cell>
          <cell r="D1451" t="str">
            <v>Южный</v>
          </cell>
          <cell r="E1451" t="str">
            <v>Регион</v>
          </cell>
          <cell r="F1451" t="str">
            <v>Ростовская область</v>
          </cell>
          <cell r="G1451">
            <v>1</v>
          </cell>
          <cell r="H1451" t="str">
            <v/>
          </cell>
        </row>
        <row r="1452">
          <cell r="C1452" t="str">
            <v>Рязанская область</v>
          </cell>
          <cell r="D1452" t="str">
            <v>Центральный</v>
          </cell>
          <cell r="E1452" t="str">
            <v>Регион</v>
          </cell>
          <cell r="F1452" t="str">
            <v>Рязанская область</v>
          </cell>
          <cell r="G1452">
            <v>1</v>
          </cell>
          <cell r="H1452" t="str">
            <v/>
          </cell>
        </row>
        <row r="1453">
          <cell r="C1453" t="str">
            <v>Самарская область</v>
          </cell>
          <cell r="D1453" t="str">
            <v>Приволжский</v>
          </cell>
          <cell r="E1453" t="str">
            <v>Регион</v>
          </cell>
          <cell r="F1453" t="str">
            <v>Самарская область</v>
          </cell>
          <cell r="G1453">
            <v>1</v>
          </cell>
          <cell r="H1453" t="str">
            <v/>
          </cell>
        </row>
        <row r="1454">
          <cell r="C1454" t="str">
            <v>Саратовская область</v>
          </cell>
          <cell r="D1454" t="str">
            <v>Приволжский</v>
          </cell>
          <cell r="E1454" t="str">
            <v>Регион</v>
          </cell>
          <cell r="F1454" t="str">
            <v>Саратовская область</v>
          </cell>
          <cell r="G1454">
            <v>1</v>
          </cell>
          <cell r="H1454">
            <v>0</v>
          </cell>
        </row>
        <row r="1455">
          <cell r="C1455" t="str">
            <v>Сахалинская область</v>
          </cell>
          <cell r="D1455" t="str">
            <v>Сахалинский</v>
          </cell>
          <cell r="E1455" t="str">
            <v>Регион</v>
          </cell>
          <cell r="F1455" t="str">
            <v>Сахалинская область</v>
          </cell>
          <cell r="G1455">
            <v>1</v>
          </cell>
          <cell r="H1455" t="str">
            <v/>
          </cell>
        </row>
        <row r="1456">
          <cell r="C1456" t="str">
            <v>Свердловская область</v>
          </cell>
          <cell r="D1456" t="str">
            <v>Тюменский</v>
          </cell>
          <cell r="E1456" t="str">
            <v>Регион</v>
          </cell>
          <cell r="F1456" t="str">
            <v>Свердловская область</v>
          </cell>
          <cell r="G1456">
            <v>1</v>
          </cell>
          <cell r="H1456" t="str">
            <v/>
          </cell>
        </row>
        <row r="1457">
          <cell r="C1457" t="str">
            <v>Смоленская область</v>
          </cell>
          <cell r="D1457" t="str">
            <v>Центральный</v>
          </cell>
          <cell r="E1457" t="str">
            <v>Регион</v>
          </cell>
          <cell r="F1457" t="str">
            <v>Смоленская область</v>
          </cell>
          <cell r="G1457">
            <v>1</v>
          </cell>
          <cell r="H1457" t="str">
            <v/>
          </cell>
        </row>
        <row r="1458">
          <cell r="C1458" t="str">
            <v>Тамбовская область</v>
          </cell>
          <cell r="D1458" t="str">
            <v>Центральный</v>
          </cell>
          <cell r="E1458" t="str">
            <v>Регион</v>
          </cell>
          <cell r="F1458" t="str">
            <v>Тамбовская область</v>
          </cell>
          <cell r="G1458">
            <v>1</v>
          </cell>
          <cell r="H1458" t="str">
            <v/>
          </cell>
        </row>
        <row r="1459">
          <cell r="C1459" t="str">
            <v>Тверская область</v>
          </cell>
          <cell r="D1459" t="str">
            <v>Центральный</v>
          </cell>
          <cell r="E1459" t="str">
            <v>Регион</v>
          </cell>
          <cell r="F1459" t="str">
            <v>Тверская область</v>
          </cell>
          <cell r="G1459">
            <v>1</v>
          </cell>
          <cell r="H1459" t="str">
            <v/>
          </cell>
        </row>
        <row r="1460">
          <cell r="C1460" t="str">
            <v>Томская область</v>
          </cell>
          <cell r="D1460">
            <v>0</v>
          </cell>
          <cell r="E1460" t="str">
            <v>Регион</v>
          </cell>
          <cell r="F1460" t="str">
            <v>Томская область</v>
          </cell>
          <cell r="G1460">
            <v>0</v>
          </cell>
          <cell r="H1460" t="str">
            <v/>
          </cell>
        </row>
        <row r="1461">
          <cell r="C1461" t="str">
            <v>Тульская область</v>
          </cell>
          <cell r="D1461" t="str">
            <v>Центральный</v>
          </cell>
          <cell r="E1461" t="str">
            <v>Регион</v>
          </cell>
          <cell r="F1461" t="str">
            <v>Тульская область</v>
          </cell>
          <cell r="G1461">
            <v>1</v>
          </cell>
          <cell r="H1461">
            <v>0</v>
          </cell>
        </row>
        <row r="1462">
          <cell r="C1462" t="str">
            <v>Тюменская область</v>
          </cell>
          <cell r="D1462" t="str">
            <v>Тюменский</v>
          </cell>
          <cell r="E1462" t="str">
            <v>Регион</v>
          </cell>
          <cell r="F1462" t="str">
            <v>Тюменская область</v>
          </cell>
          <cell r="G1462">
            <v>0.3</v>
          </cell>
          <cell r="H1462">
            <v>0</v>
          </cell>
        </row>
        <row r="1463">
          <cell r="C1463" t="str">
            <v>Ульяновская область</v>
          </cell>
          <cell r="D1463" t="str">
            <v>Приволжский</v>
          </cell>
          <cell r="E1463" t="str">
            <v>Регион</v>
          </cell>
          <cell r="F1463" t="str">
            <v>Ульяновская область</v>
          </cell>
          <cell r="G1463">
            <v>1</v>
          </cell>
          <cell r="H1463">
            <v>0</v>
          </cell>
        </row>
        <row r="1464">
          <cell r="C1464" t="str">
            <v>Челябинская область</v>
          </cell>
          <cell r="D1464" t="str">
            <v>Тюменский</v>
          </cell>
          <cell r="E1464" t="str">
            <v>Регион</v>
          </cell>
          <cell r="F1464" t="str">
            <v>Челябинская область</v>
          </cell>
          <cell r="G1464">
            <v>1</v>
          </cell>
          <cell r="H1464">
            <v>0</v>
          </cell>
        </row>
        <row r="1465">
          <cell r="C1465" t="str">
            <v>Забайкальский край</v>
          </cell>
          <cell r="D1465" t="str">
            <v>Транссиб</v>
          </cell>
          <cell r="E1465" t="str">
            <v>Регион</v>
          </cell>
          <cell r="F1465" t="str">
            <v>Забайкальский край</v>
          </cell>
          <cell r="G1465">
            <v>0.8</v>
          </cell>
          <cell r="H1465">
            <v>0</v>
          </cell>
        </row>
        <row r="1466">
          <cell r="C1466" t="str">
            <v>Ярославская область</v>
          </cell>
          <cell r="D1466" t="str">
            <v>Центральный</v>
          </cell>
          <cell r="E1466" t="str">
            <v>Регион</v>
          </cell>
          <cell r="F1466" t="str">
            <v>Ярославская область</v>
          </cell>
          <cell r="G1466">
            <v>1</v>
          </cell>
          <cell r="H1466">
            <v>0</v>
          </cell>
        </row>
        <row r="1467">
          <cell r="C1467" t="str">
            <v>г. Москва</v>
          </cell>
          <cell r="D1467" t="str">
            <v>Центральный</v>
          </cell>
          <cell r="E1467" t="str">
            <v>Регион</v>
          </cell>
          <cell r="F1467" t="str">
            <v>г. Москва</v>
          </cell>
          <cell r="G1467">
            <v>1</v>
          </cell>
          <cell r="H1467" t="str">
            <v/>
          </cell>
        </row>
        <row r="1468">
          <cell r="C1468" t="str">
            <v>г. Санкт-Петербург</v>
          </cell>
          <cell r="D1468" t="str">
            <v>Северо-Западный</v>
          </cell>
          <cell r="E1468" t="str">
            <v>Регион</v>
          </cell>
          <cell r="F1468" t="str">
            <v>г. Санкт-Петербург</v>
          </cell>
          <cell r="G1468">
            <v>1</v>
          </cell>
          <cell r="H1468" t="str">
            <v/>
          </cell>
        </row>
        <row r="1469">
          <cell r="C1469" t="str">
            <v>Еврейская автономная область</v>
          </cell>
          <cell r="D1469" t="str">
            <v>Приморский</v>
          </cell>
          <cell r="E1469" t="str">
            <v>Регион</v>
          </cell>
          <cell r="F1469" t="str">
            <v>Еврейская автономная область</v>
          </cell>
          <cell r="G1469">
            <v>1</v>
          </cell>
          <cell r="H1469" t="str">
            <v/>
          </cell>
        </row>
        <row r="1470">
          <cell r="C1470" t="str">
            <v>Ненецкий автономный округ</v>
          </cell>
          <cell r="D1470" t="str">
            <v/>
          </cell>
          <cell r="E1470" t="str">
            <v>Регион</v>
          </cell>
          <cell r="F1470" t="str">
            <v>Ненецкий автономный округ</v>
          </cell>
          <cell r="G1470">
            <v>0</v>
          </cell>
          <cell r="H1470" t="str">
            <v/>
          </cell>
        </row>
        <row r="1471">
          <cell r="C1471" t="str">
            <v>Ханты-Мансийский автономный округ - Югра</v>
          </cell>
          <cell r="D1471" t="str">
            <v/>
          </cell>
          <cell r="E1471" t="str">
            <v>Регион</v>
          </cell>
          <cell r="F1471" t="str">
            <v>Ханты-Мансийский автономный округ - Югра</v>
          </cell>
          <cell r="G1471">
            <v>0</v>
          </cell>
          <cell r="H1471" t="str">
            <v/>
          </cell>
        </row>
        <row r="1472">
          <cell r="C1472" t="str">
            <v>Чукотский автономный округ</v>
          </cell>
          <cell r="D1472" t="str">
            <v/>
          </cell>
          <cell r="E1472" t="str">
            <v>Регион</v>
          </cell>
          <cell r="F1472" t="str">
            <v>Чукотский автономный округ</v>
          </cell>
          <cell r="G1472">
            <v>0</v>
          </cell>
          <cell r="H1472" t="str">
            <v/>
          </cell>
        </row>
        <row r="1473">
          <cell r="C1473" t="str">
            <v>Ямало-Ненецкий автономный округ</v>
          </cell>
          <cell r="D1473" t="str">
            <v/>
          </cell>
          <cell r="E1473" t="str">
            <v>Регион</v>
          </cell>
          <cell r="F1473" t="str">
            <v>Ямало-Ненецкий автономный округ</v>
          </cell>
          <cell r="G1473">
            <v>0</v>
          </cell>
          <cell r="H1473" t="str">
            <v/>
          </cell>
        </row>
        <row r="1474">
          <cell r="C1474" t="str">
            <v>Республика Крым</v>
          </cell>
          <cell r="D1474" t="str">
            <v/>
          </cell>
          <cell r="E1474" t="str">
            <v>Регион</v>
          </cell>
          <cell r="F1474" t="str">
            <v>Республика Крым</v>
          </cell>
          <cell r="G1474">
            <v>0</v>
          </cell>
          <cell r="H1474" t="str">
            <v/>
          </cell>
        </row>
        <row r="1475">
          <cell r="C1475" t="str">
            <v>г.Севастополь</v>
          </cell>
          <cell r="D1475" t="str">
            <v/>
          </cell>
          <cell r="E1475" t="str">
            <v>Регион</v>
          </cell>
          <cell r="F1475" t="str">
            <v>г.Севастополь</v>
          </cell>
          <cell r="G1475">
            <v>0</v>
          </cell>
          <cell r="H1475" t="str">
            <v/>
          </cell>
        </row>
        <row r="1476">
          <cell r="C1476" t="str">
            <v>Чеченская Республика</v>
          </cell>
          <cell r="D1476" t="str">
            <v>Южный</v>
          </cell>
          <cell r="E1476" t="str">
            <v>Регион</v>
          </cell>
          <cell r="F1476" t="str">
            <v>Чеченская Республика</v>
          </cell>
          <cell r="G1476">
            <v>1</v>
          </cell>
          <cell r="H1476" t="str">
            <v/>
          </cell>
        </row>
        <row r="1477">
          <cell r="C1477">
            <v>0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</row>
        <row r="1481">
          <cell r="D1481" t="str">
            <v>Северо-Западный</v>
          </cell>
          <cell r="E1481" t="str">
            <v>Северо-Западный</v>
          </cell>
        </row>
        <row r="1482">
          <cell r="D1482" t="str">
            <v>Центральный</v>
          </cell>
          <cell r="E1482" t="str">
            <v>Центральный</v>
          </cell>
        </row>
        <row r="1483">
          <cell r="D1483" t="str">
            <v>Южный</v>
          </cell>
          <cell r="E1483" t="str">
            <v>Южный</v>
          </cell>
        </row>
        <row r="1484">
          <cell r="D1484" t="str">
            <v>Тюменский</v>
          </cell>
          <cell r="E1484" t="str">
            <v>Тюменский</v>
          </cell>
        </row>
        <row r="1485">
          <cell r="D1485" t="str">
            <v>Северный</v>
          </cell>
          <cell r="E1485" t="str">
            <v>Северный</v>
          </cell>
        </row>
        <row r="1486">
          <cell r="D1486" t="str">
            <v>Приволжский</v>
          </cell>
          <cell r="E1486" t="str">
            <v>Приволжский</v>
          </cell>
        </row>
        <row r="1487">
          <cell r="D1487" t="str">
            <v>Кузнецкий</v>
          </cell>
          <cell r="E1487" t="str">
            <v>Кузнецкий</v>
          </cell>
        </row>
        <row r="1488">
          <cell r="D1488" t="str">
            <v>Транссиб</v>
          </cell>
          <cell r="E1488" t="str">
            <v>Транссиб</v>
          </cell>
        </row>
        <row r="1489">
          <cell r="D1489" t="str">
            <v>Якутия алмазы</v>
          </cell>
          <cell r="E1489" t="str">
            <v>Якутия алмазы</v>
          </cell>
        </row>
        <row r="1490">
          <cell r="D1490" t="str">
            <v>Якутия уголь</v>
          </cell>
          <cell r="E1490" t="str">
            <v>Якутия уголь</v>
          </cell>
        </row>
        <row r="1491">
          <cell r="D1491" t="str">
            <v>Приморский</v>
          </cell>
          <cell r="E1491" t="str">
            <v>Приморский</v>
          </cell>
        </row>
        <row r="1492">
          <cell r="D1492" t="str">
            <v>Сахалинский</v>
          </cell>
          <cell r="E1492" t="str">
            <v>Сахалинский</v>
          </cell>
        </row>
        <row r="1493">
          <cell r="D1493" t="str">
            <v>Калининградский</v>
          </cell>
          <cell r="E1493" t="str">
            <v>Калининградский</v>
          </cell>
        </row>
        <row r="1494">
          <cell r="D1494">
            <v>0</v>
          </cell>
          <cell r="E1494">
            <v>0</v>
          </cell>
        </row>
        <row r="1495">
          <cell r="D1495">
            <v>0</v>
          </cell>
          <cell r="E1495">
            <v>0</v>
          </cell>
        </row>
        <row r="1496">
          <cell r="D1496">
            <v>0</v>
          </cell>
          <cell r="E1496">
            <v>0</v>
          </cell>
        </row>
        <row r="1497">
          <cell r="D1497">
            <v>0</v>
          </cell>
          <cell r="E1497">
            <v>0</v>
          </cell>
        </row>
        <row r="1498">
          <cell r="D1498">
            <v>0</v>
          </cell>
          <cell r="E1498">
            <v>0</v>
          </cell>
        </row>
        <row r="1499">
          <cell r="D1499">
            <v>0</v>
          </cell>
          <cell r="E1499">
            <v>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43">
          <cell r="B43" t="str">
            <v>Контейнеровозы</v>
          </cell>
          <cell r="C43">
            <v>10524.589458128079</v>
          </cell>
          <cell r="D43">
            <v>0.79525053533190582</v>
          </cell>
          <cell r="E43">
            <v>8369.6854007248876</v>
          </cell>
          <cell r="F43">
            <v>0.21754564188843778</v>
          </cell>
          <cell r="G43">
            <v>0.37420379698932038</v>
          </cell>
        </row>
        <row r="44">
          <cell r="B44" t="str">
            <v>Сухогрузы, балкеры</v>
          </cell>
          <cell r="C44">
            <v>4331.1955849358992</v>
          </cell>
          <cell r="D44">
            <v>0.62099871520342609</v>
          </cell>
          <cell r="E44">
            <v>2689.6668935399448</v>
          </cell>
          <cell r="F44">
            <v>0.13224368341075041</v>
          </cell>
          <cell r="G44">
            <v>0.12691867381927469</v>
          </cell>
        </row>
        <row r="45">
          <cell r="B45" t="str">
            <v>Нефтяные и продуктовые танкеры</v>
          </cell>
          <cell r="C45">
            <v>8418.0551348136287</v>
          </cell>
          <cell r="D45">
            <v>0.79677944325481798</v>
          </cell>
          <cell r="E45">
            <v>6707.333283605165</v>
          </cell>
          <cell r="F45">
            <v>0.39817372048108807</v>
          </cell>
          <cell r="G45">
            <v>0.27585840819561697</v>
          </cell>
        </row>
        <row r="46">
          <cell r="B46" t="str">
            <v>Паромы, Пассажирские</v>
          </cell>
          <cell r="C46">
            <v>24119.220788530467</v>
          </cell>
          <cell r="D46">
            <v>0.64139871520342606</v>
          </cell>
          <cell r="E46">
            <v>15470.037225471206</v>
          </cell>
          <cell r="F46">
            <v>0.14603761889337069</v>
          </cell>
          <cell r="G46">
            <v>0.43770719620492676</v>
          </cell>
        </row>
        <row r="47">
          <cell r="B47" t="str">
            <v>Танкеры-газовозы</v>
          </cell>
          <cell r="C47">
            <v>5058.9724827586197</v>
          </cell>
          <cell r="D47">
            <v>0.60160342612419693</v>
          </cell>
          <cell r="E47">
            <v>3043.4951782956205</v>
          </cell>
          <cell r="F47">
            <v>5.136805839436963E-3</v>
          </cell>
          <cell r="G47">
            <v>0.34839404798086776</v>
          </cell>
        </row>
        <row r="48">
          <cell r="B48" t="str">
            <v>Универсальные грузовые</v>
          </cell>
          <cell r="C48">
            <v>2186.8618750000001</v>
          </cell>
          <cell r="D48">
            <v>0.59837087794432553</v>
          </cell>
          <cell r="E48">
            <v>1308.5544600867238</v>
          </cell>
          <cell r="F48">
            <v>2.0410287898572524E-3</v>
          </cell>
          <cell r="G48">
            <v>8.2381608461111047E-2</v>
          </cell>
        </row>
        <row r="49">
          <cell r="B49" t="str">
            <v>Автоперевозчики (Ro-Ro)</v>
          </cell>
          <cell r="C49">
            <v>9689.9186150041205</v>
          </cell>
          <cell r="D49">
            <v>0.64139871520342606</v>
          </cell>
          <cell r="E49">
            <v>6215.1013500894041</v>
          </cell>
          <cell r="F49">
            <v>9.8821500697058931E-2</v>
          </cell>
          <cell r="G49">
            <v>0.54814236746121503</v>
          </cell>
        </row>
        <row r="90">
          <cell r="B90" t="str">
            <v>Контейнеровозы</v>
          </cell>
          <cell r="C90">
            <v>16693.463367162411</v>
          </cell>
          <cell r="D90">
            <v>0.79525053533190582</v>
          </cell>
          <cell r="E90">
            <v>13275.485679279465</v>
          </cell>
          <cell r="F90">
            <v>0.11867260609201565</v>
          </cell>
          <cell r="G90">
            <v>0.10697383740144065</v>
          </cell>
        </row>
        <row r="91">
          <cell r="B91" t="str">
            <v>Сухогрузы, балкеры</v>
          </cell>
          <cell r="C91">
            <v>7591.2229854060961</v>
          </cell>
          <cell r="D91">
            <v>0.87671948608137029</v>
          </cell>
          <cell r="E91">
            <v>6655.3731144943185</v>
          </cell>
          <cell r="F91">
            <v>0.12007560112139858</v>
          </cell>
          <cell r="G91">
            <v>4.6766415352463481E-2</v>
          </cell>
        </row>
        <row r="92">
          <cell r="B92" t="str">
            <v>Нефтяные и продуктовые танкеры</v>
          </cell>
          <cell r="C92">
            <v>9497.7203813172528</v>
          </cell>
          <cell r="D92">
            <v>0.79677944325481798</v>
          </cell>
          <cell r="E92">
            <v>7567.5883576158985</v>
          </cell>
          <cell r="F92">
            <v>0.53871345891956068</v>
          </cell>
          <cell r="G92">
            <v>0.22327772743142915</v>
          </cell>
        </row>
        <row r="93">
          <cell r="B93" t="str">
            <v>Паромы, Пассажирские</v>
          </cell>
          <cell r="C93">
            <v>3137.6333391183634</v>
          </cell>
          <cell r="D93">
            <v>0.64139871520342606</v>
          </cell>
          <cell r="E93">
            <v>2012.4739924899538</v>
          </cell>
          <cell r="F93">
            <v>4.0989795499259008E-3</v>
          </cell>
          <cell r="G93">
            <v>0.37271195500570098</v>
          </cell>
        </row>
        <row r="94">
          <cell r="B94" t="str">
            <v>Танкеры-газовозы</v>
          </cell>
          <cell r="C94">
            <v>7599.5250287173976</v>
          </cell>
          <cell r="D94">
            <v>0.60160342612419693</v>
          </cell>
          <cell r="E94">
            <v>4571.9002941929721</v>
          </cell>
          <cell r="F94">
            <v>2.4142180987719304E-3</v>
          </cell>
          <cell r="G94">
            <v>0.11348974877226675</v>
          </cell>
        </row>
        <row r="95">
          <cell r="B95" t="str">
            <v>Универсальные грузовые</v>
          </cell>
          <cell r="C95">
            <v>3407.4512747601698</v>
          </cell>
          <cell r="D95">
            <v>0.82390663811563158</v>
          </cell>
          <cell r="E95">
            <v>2807.4217243304747</v>
          </cell>
          <cell r="F95">
            <v>0.12805761086677006</v>
          </cell>
          <cell r="G95">
            <v>0.11092350817625216</v>
          </cell>
        </row>
        <row r="96">
          <cell r="B96" t="str">
            <v>Автоперевозчики (Ro-Ro)</v>
          </cell>
          <cell r="C96">
            <v>4626.1533831628722</v>
          </cell>
          <cell r="D96">
            <v>0.64139871520342606</v>
          </cell>
          <cell r="E96">
            <v>2967.2088362946488</v>
          </cell>
          <cell r="F96">
            <v>8.7967525351557233E-2</v>
          </cell>
          <cell r="G96">
            <v>1</v>
          </cell>
        </row>
        <row r="137">
          <cell r="B137" t="str">
            <v>Контейнеровозы</v>
          </cell>
          <cell r="C137">
            <v>2642.9228132619146</v>
          </cell>
          <cell r="D137">
            <v>0.62099871520342609</v>
          </cell>
          <cell r="E137">
            <v>1641.2516714174733</v>
          </cell>
          <cell r="F137">
            <v>5.1086255664288477E-3</v>
          </cell>
          <cell r="G137">
            <v>4.9013311953912238E-2</v>
          </cell>
        </row>
        <row r="138">
          <cell r="B138" t="str">
            <v>Сухогрузы, балкеры</v>
          </cell>
          <cell r="C138">
            <v>1935.5935775820831</v>
          </cell>
          <cell r="D138">
            <v>0.62099871520342609</v>
          </cell>
          <cell r="E138">
            <v>1202.0011248344765</v>
          </cell>
          <cell r="F138">
            <v>1.0780295734089138E-3</v>
          </cell>
          <cell r="G138">
            <v>1.3981446784304172E-2</v>
          </cell>
        </row>
        <row r="139">
          <cell r="B139" t="str">
            <v>Нефтяные и продуктовые танкеры</v>
          </cell>
          <cell r="C139">
            <v>2651.516933306928</v>
          </cell>
          <cell r="D139">
            <v>0.64091820128479648</v>
          </cell>
          <cell r="E139">
            <v>1699.405463571256</v>
          </cell>
          <cell r="F139">
            <v>0.39098489211756704</v>
          </cell>
          <cell r="G139">
            <v>5.2882750094901482E-2</v>
          </cell>
        </row>
        <row r="140">
          <cell r="B140" t="str">
            <v>Паромы, Пассажирские</v>
          </cell>
          <cell r="C140">
            <v>505.9309240536025</v>
          </cell>
          <cell r="D140">
            <v>0.64139871520342606</v>
          </cell>
          <cell r="E140">
            <v>324.50344466966277</v>
          </cell>
          <cell r="F140">
            <v>4.9647134663621134E-4</v>
          </cell>
          <cell r="G140">
            <v>3.3335820279144809E-3</v>
          </cell>
        </row>
        <row r="141">
          <cell r="B141" t="str">
            <v>Танкеры-газовозы</v>
          </cell>
          <cell r="C141" t="str">
            <v/>
          </cell>
          <cell r="D141">
            <v>0.60160342612419693</v>
          </cell>
          <cell r="E141">
            <v>0</v>
          </cell>
          <cell r="F141">
            <v>0</v>
          </cell>
          <cell r="G141">
            <v>0</v>
          </cell>
        </row>
        <row r="142">
          <cell r="B142" t="str">
            <v>Универсальные грузовые</v>
          </cell>
          <cell r="C142">
            <v>2349.9028818791335</v>
          </cell>
          <cell r="D142">
            <v>0.82390663811563158</v>
          </cell>
          <cell r="E142">
            <v>1936.1005833072709</v>
          </cell>
          <cell r="F142">
            <v>0.60233198139595912</v>
          </cell>
          <cell r="G142">
            <v>2.9144210127585987E-2</v>
          </cell>
        </row>
        <row r="143">
          <cell r="B143" t="str">
            <v>Автоперевозчики (Ro-Ro)</v>
          </cell>
          <cell r="C143" t="str">
            <v/>
          </cell>
          <cell r="D143">
            <v>0.64139871520342606</v>
          </cell>
          <cell r="E143">
            <v>0</v>
          </cell>
          <cell r="F143">
            <v>0</v>
          </cell>
          <cell r="G143">
            <v>0</v>
          </cell>
        </row>
        <row r="184">
          <cell r="B184" t="str">
            <v>Контейнеровозы</v>
          </cell>
          <cell r="C184">
            <v>8376.3178277644802</v>
          </cell>
          <cell r="D184">
            <v>0.79525053533190582</v>
          </cell>
          <cell r="E184">
            <v>6661.2712366398891</v>
          </cell>
          <cell r="F184">
            <v>0.29336868641302694</v>
          </cell>
          <cell r="G184">
            <v>5.3136971725321086E-2</v>
          </cell>
        </row>
        <row r="185">
          <cell r="B185" t="str">
            <v>Сухогрузы, балкеры</v>
          </cell>
          <cell r="C185">
            <v>6297.4026184039712</v>
          </cell>
          <cell r="D185">
            <v>0.87671948608137029</v>
          </cell>
          <cell r="E185">
            <v>5521.0555872546056</v>
          </cell>
          <cell r="F185">
            <v>0.13224083912025963</v>
          </cell>
          <cell r="G185">
            <v>9.5822099065171005E-3</v>
          </cell>
        </row>
        <row r="186">
          <cell r="B186" t="str">
            <v>Нефтяные и продуктовые танкеры</v>
          </cell>
          <cell r="C186">
            <v>4415.1406091079725</v>
          </cell>
          <cell r="D186">
            <v>0.79677944325481798</v>
          </cell>
          <cell r="E186">
            <v>3517.8932764167885</v>
          </cell>
          <cell r="F186">
            <v>0.16172658214728777</v>
          </cell>
          <cell r="G186">
            <v>3.0229111523179884E-2</v>
          </cell>
        </row>
        <row r="187">
          <cell r="B187" t="str">
            <v>Паромы, Пассажирские</v>
          </cell>
          <cell r="C187">
            <v>1814.8868445826934</v>
          </cell>
          <cell r="D187">
            <v>0.64139871520342606</v>
          </cell>
          <cell r="E187">
            <v>1164.0660903549394</v>
          </cell>
          <cell r="F187">
            <v>9.443842165191757E-3</v>
          </cell>
          <cell r="G187">
            <v>3.3411476772718419E-2</v>
          </cell>
        </row>
        <row r="188">
          <cell r="B188" t="str">
            <v>Танкеры-газовозы</v>
          </cell>
          <cell r="C188" t="str">
            <v/>
          </cell>
          <cell r="D188">
            <v>0.60160342612419693</v>
          </cell>
          <cell r="E188">
            <v>0</v>
          </cell>
          <cell r="F188">
            <v>0</v>
          </cell>
          <cell r="G188">
            <v>0</v>
          </cell>
        </row>
        <row r="189">
          <cell r="B189" t="str">
            <v>Универсальные грузовые</v>
          </cell>
          <cell r="C189">
            <v>2558.4945784020383</v>
          </cell>
          <cell r="D189">
            <v>0.82390663811563158</v>
          </cell>
          <cell r="E189">
            <v>2107.9606667282937</v>
          </cell>
          <cell r="F189">
            <v>0.34175805976638157</v>
          </cell>
          <cell r="G189">
            <v>1.5994156627018571E-2</v>
          </cell>
        </row>
        <row r="190">
          <cell r="B190" t="str">
            <v>Автоперевозчики (Ro-Ro)</v>
          </cell>
          <cell r="C190">
            <v>5392.2363026241983</v>
          </cell>
          <cell r="D190">
            <v>0.64139871520342606</v>
          </cell>
          <cell r="E190">
            <v>3458.5734365764333</v>
          </cell>
          <cell r="F190">
            <v>6.1461990387852355E-2</v>
          </cell>
          <cell r="G190">
            <v>0.17182516861272976</v>
          </cell>
        </row>
        <row r="231">
          <cell r="B231" t="str">
            <v>Контейнеровозы</v>
          </cell>
          <cell r="C231">
            <v>26157.248721652635</v>
          </cell>
          <cell r="D231">
            <v>0.79525053533190582</v>
          </cell>
          <cell r="E231">
            <v>20801.566048704066</v>
          </cell>
          <cell r="F231">
            <v>0.37726672641029257</v>
          </cell>
          <cell r="G231">
            <v>9.9975928876900488E-2</v>
          </cell>
        </row>
        <row r="232">
          <cell r="B232" t="str">
            <v>Сухогрузы, балкеры</v>
          </cell>
          <cell r="C232">
            <v>7120.5729617395691</v>
          </cell>
          <cell r="D232">
            <v>0.87671948608137029</v>
          </cell>
          <cell r="E232">
            <v>6242.7450676212156</v>
          </cell>
          <cell r="F232">
            <v>0.10505868923391395</v>
          </cell>
          <cell r="G232">
            <v>8.0861440044519992E-2</v>
          </cell>
        </row>
        <row r="233">
          <cell r="B233" t="str">
            <v>Нефтяные и продуктовые танкеры</v>
          </cell>
          <cell r="C233">
            <v>8729.8945335046246</v>
          </cell>
          <cell r="D233">
            <v>0.79677944325481798</v>
          </cell>
          <cell r="E233">
            <v>6955.8005060790938</v>
          </cell>
          <cell r="F233">
            <v>0.44855982141073364</v>
          </cell>
          <cell r="G233">
            <v>0.97127060159546807</v>
          </cell>
        </row>
        <row r="234">
          <cell r="B234" t="str">
            <v>Паромы, Пассажирские</v>
          </cell>
          <cell r="C234">
            <v>3180.0225917802577</v>
          </cell>
          <cell r="D234">
            <v>0.64139871520342606</v>
          </cell>
          <cell r="E234">
            <v>2039.6624046857264</v>
          </cell>
          <cell r="F234">
            <v>1.7598079326423717E-3</v>
          </cell>
          <cell r="G234">
            <v>0.38654309521752928</v>
          </cell>
        </row>
        <row r="235">
          <cell r="B235" t="str">
            <v>Танкеры-газовозы</v>
          </cell>
          <cell r="C235" t="str">
            <v/>
          </cell>
          <cell r="D235">
            <v>0.60160342612419693</v>
          </cell>
          <cell r="E235">
            <v>0</v>
          </cell>
          <cell r="F235">
            <v>0</v>
          </cell>
          <cell r="G235">
            <v>0</v>
          </cell>
        </row>
        <row r="236">
          <cell r="B236" t="str">
            <v>Универсальные грузовые</v>
          </cell>
          <cell r="C236">
            <v>2908.8458213739918</v>
          </cell>
          <cell r="D236">
            <v>0.82390663811563158</v>
          </cell>
          <cell r="E236">
            <v>2396.6173814849485</v>
          </cell>
          <cell r="F236">
            <v>4.8006753417463334E-2</v>
          </cell>
          <cell r="G236">
            <v>0.19788953301944356</v>
          </cell>
        </row>
        <row r="237">
          <cell r="B237" t="str">
            <v>Автоперевозчики (Ro-Ro)</v>
          </cell>
          <cell r="C237">
            <v>5099.8291509759028</v>
          </cell>
          <cell r="D237">
            <v>0.64139871520342606</v>
          </cell>
          <cell r="E237">
            <v>3271.023865192923</v>
          </cell>
          <cell r="F237">
            <v>1.9348201594954061E-2</v>
          </cell>
          <cell r="G237">
            <v>0.22136290926563534</v>
          </cell>
        </row>
        <row r="278">
          <cell r="B278" t="str">
            <v>Контейнеровозы</v>
          </cell>
          <cell r="C278">
            <v>5270.957422111971</v>
          </cell>
          <cell r="D278">
            <v>0.79525053533190582</v>
          </cell>
          <cell r="E278">
            <v>4191.7317116462273</v>
          </cell>
          <cell r="F278">
            <v>6.0152597327462129E-3</v>
          </cell>
          <cell r="G278">
            <v>0.51377650224145222</v>
          </cell>
        </row>
        <row r="279">
          <cell r="B279" t="str">
            <v>Сухогрузы, балкеры</v>
          </cell>
          <cell r="C279">
            <v>8292.7140889663242</v>
          </cell>
          <cell r="D279">
            <v>0.87671948608137029</v>
          </cell>
          <cell r="E279">
            <v>7270.3840342982949</v>
          </cell>
          <cell r="F279">
            <v>0.33386295751024619</v>
          </cell>
          <cell r="G279">
            <v>4.5869939913739347E-2</v>
          </cell>
        </row>
        <row r="280">
          <cell r="B280" t="str">
            <v>Нефтяные и продуктовые танкеры</v>
          </cell>
          <cell r="C280">
            <v>10478.316814828349</v>
          </cell>
          <cell r="D280">
            <v>0.79677944325481798</v>
          </cell>
          <cell r="E280">
            <v>8348.907437966529</v>
          </cell>
          <cell r="F280">
            <v>0.52623933628021113</v>
          </cell>
          <cell r="G280">
            <v>0.65294924441485735</v>
          </cell>
        </row>
        <row r="281">
          <cell r="B281" t="str">
            <v>Паромы, Пассажирские</v>
          </cell>
          <cell r="C281" t="str">
            <v/>
          </cell>
          <cell r="D281">
            <v>0.64139871520342606</v>
          </cell>
          <cell r="E281">
            <v>0</v>
          </cell>
          <cell r="F281">
            <v>0</v>
          </cell>
          <cell r="G281">
            <v>0</v>
          </cell>
        </row>
        <row r="282">
          <cell r="B282" t="str">
            <v>Танкеры-газовозы</v>
          </cell>
          <cell r="C282" t="str">
            <v/>
          </cell>
          <cell r="D282">
            <v>0.60160342612419693</v>
          </cell>
          <cell r="E282">
            <v>0</v>
          </cell>
          <cell r="F282">
            <v>0</v>
          </cell>
          <cell r="G282">
            <v>0</v>
          </cell>
        </row>
        <row r="283">
          <cell r="B283" t="str">
            <v>Универсальные грузовые</v>
          </cell>
          <cell r="C283">
            <v>3425.4530990977992</v>
          </cell>
          <cell r="D283">
            <v>0.82390663811563158</v>
          </cell>
          <cell r="E283">
            <v>2822.2535469004392</v>
          </cell>
          <cell r="F283">
            <v>7.414648003439181E-2</v>
          </cell>
          <cell r="G283">
            <v>6.6033211834996025E-2</v>
          </cell>
        </row>
        <row r="284">
          <cell r="B284" t="str">
            <v>Автоперевозчики (Ro-Ro)</v>
          </cell>
          <cell r="C284">
            <v>4560.5637019842143</v>
          </cell>
          <cell r="D284">
            <v>0.64139871520342606</v>
          </cell>
          <cell r="E284">
            <v>2925.1396990560556</v>
          </cell>
          <cell r="F284">
            <v>5.9735966442404698E-2</v>
          </cell>
          <cell r="G284">
            <v>1</v>
          </cell>
        </row>
        <row r="325">
          <cell r="B325" t="str">
            <v>Контейнеровозы</v>
          </cell>
          <cell r="C325">
            <v>5052.8566132065916</v>
          </cell>
          <cell r="D325">
            <v>0.62099871520342609</v>
          </cell>
          <cell r="E325">
            <v>3137.8174649084285</v>
          </cell>
          <cell r="F325">
            <v>3.4761412402636659E-2</v>
          </cell>
          <cell r="G325">
            <v>0.17918956599536071</v>
          </cell>
        </row>
        <row r="326">
          <cell r="B326" t="str">
            <v>Сухогрузы, балкеры</v>
          </cell>
          <cell r="C326">
            <v>8813.2999283677127</v>
          </cell>
          <cell r="D326">
            <v>0.87671948608137029</v>
          </cell>
          <cell r="E326">
            <v>7726.7917838795183</v>
          </cell>
          <cell r="F326">
            <v>0.48684459991860701</v>
          </cell>
          <cell r="G326">
            <v>7.0047213874188705E-2</v>
          </cell>
        </row>
        <row r="327">
          <cell r="B327" t="str">
            <v>Нефтяные и продуктовые танкеры</v>
          </cell>
          <cell r="C327">
            <v>7530.7969555711725</v>
          </cell>
          <cell r="D327">
            <v>0.79677944325481798</v>
          </cell>
          <cell r="E327">
            <v>6000.384205525077</v>
          </cell>
          <cell r="F327">
            <v>0.3479474278906991</v>
          </cell>
          <cell r="G327">
            <v>0.36421040988876036</v>
          </cell>
        </row>
        <row r="328">
          <cell r="B328" t="str">
            <v>Паромы, Пассажирские</v>
          </cell>
          <cell r="C328">
            <v>3639.0420174545211</v>
          </cell>
          <cell r="D328">
            <v>0.64139871520342606</v>
          </cell>
          <cell r="E328">
            <v>2334.0768745666132</v>
          </cell>
          <cell r="F328">
            <v>2.6261424302266176E-2</v>
          </cell>
          <cell r="G328">
            <v>0.31794404886625582</v>
          </cell>
        </row>
        <row r="329">
          <cell r="B329" t="str">
            <v>Танкеры-газовозы</v>
          </cell>
          <cell r="C329" t="str">
            <v/>
          </cell>
          <cell r="D329">
            <v>0.60160342612419693</v>
          </cell>
          <cell r="E329">
            <v>0</v>
          </cell>
          <cell r="F329">
            <v>0</v>
          </cell>
          <cell r="G329">
            <v>0</v>
          </cell>
        </row>
        <row r="330">
          <cell r="B330" t="str">
            <v>Универсальные грузовые</v>
          </cell>
          <cell r="C330">
            <v>5108.6006847809685</v>
          </cell>
          <cell r="D330">
            <v>0.82390663811563158</v>
          </cell>
          <cell r="E330">
            <v>4209.0100156731014</v>
          </cell>
          <cell r="F330">
            <v>0.10418513548579114</v>
          </cell>
          <cell r="G330">
            <v>9.2441006846221252E-2</v>
          </cell>
        </row>
        <row r="331">
          <cell r="B331" t="str">
            <v>Автоперевозчики (Ro-Ro)</v>
          </cell>
          <cell r="C331" t="str">
            <v/>
          </cell>
          <cell r="D331">
            <v>0.64139871520342606</v>
          </cell>
          <cell r="E331">
            <v>0</v>
          </cell>
          <cell r="F331">
            <v>0</v>
          </cell>
          <cell r="G331">
            <v>0</v>
          </cell>
        </row>
        <row r="372">
          <cell r="B372" t="str">
            <v>Контейнеровозы</v>
          </cell>
          <cell r="C372">
            <v>3486.4542929823983</v>
          </cell>
          <cell r="D372">
            <v>0.62099871520342609</v>
          </cell>
          <cell r="E372">
            <v>2165.0836365575387</v>
          </cell>
          <cell r="F372">
            <v>3.5885010848027143E-2</v>
          </cell>
          <cell r="G372">
            <v>2.6533506061251551E-2</v>
          </cell>
        </row>
        <row r="373">
          <cell r="B373" t="str">
            <v>Сухогрузы, балкеры</v>
          </cell>
          <cell r="C373">
            <v>4036.7050750442627</v>
          </cell>
          <cell r="D373">
            <v>0.87671948608137029</v>
          </cell>
          <cell r="E373">
            <v>3539.0579988548652</v>
          </cell>
          <cell r="F373">
            <v>6.4832352098081913E-2</v>
          </cell>
          <cell r="G373">
            <v>3.6861766186416518E-2</v>
          </cell>
        </row>
        <row r="374">
          <cell r="B374" t="str">
            <v>Нефтяные и продуктовые танкеры</v>
          </cell>
          <cell r="C374">
            <v>7090.5273286890888</v>
          </cell>
          <cell r="D374">
            <v>0.79677944325481798</v>
          </cell>
          <cell r="E374">
            <v>5649.5864173359641</v>
          </cell>
          <cell r="F374">
            <v>0.45833646184982635</v>
          </cell>
          <cell r="G374">
            <v>0.16603763977556504</v>
          </cell>
        </row>
        <row r="375">
          <cell r="B375" t="str">
            <v>Паромы, Пассажирские</v>
          </cell>
          <cell r="C375">
            <v>3198.8404682230621</v>
          </cell>
          <cell r="D375">
            <v>0.64139871520342606</v>
          </cell>
          <cell r="E375">
            <v>2051.7321664589977</v>
          </cell>
          <cell r="F375">
            <v>2.3267451792301306E-2</v>
          </cell>
          <cell r="G375">
            <v>9.5066932375485247E-2</v>
          </cell>
        </row>
        <row r="376">
          <cell r="B376" t="str">
            <v>Танкеры-газовозы</v>
          </cell>
          <cell r="C376" t="str">
            <v/>
          </cell>
          <cell r="D376">
            <v>0.60160342612419693</v>
          </cell>
          <cell r="E376">
            <v>0</v>
          </cell>
          <cell r="F376">
            <v>0</v>
          </cell>
          <cell r="G376">
            <v>0</v>
          </cell>
        </row>
        <row r="377">
          <cell r="B377" t="str">
            <v>Универсальные грузовые</v>
          </cell>
          <cell r="C377">
            <v>2848.7174786962969</v>
          </cell>
          <cell r="D377">
            <v>0.82390663811563158</v>
          </cell>
          <cell r="E377">
            <v>2347.0772408139042</v>
          </cell>
          <cell r="F377">
            <v>0.41767872341176343</v>
          </cell>
          <cell r="G377">
            <v>8.2045128650535482E-2</v>
          </cell>
        </row>
        <row r="378">
          <cell r="B378" t="str">
            <v>Автоперевозчики (Ro-Ro)</v>
          </cell>
          <cell r="C378" t="str">
            <v/>
          </cell>
          <cell r="D378">
            <v>0.64139871520342606</v>
          </cell>
          <cell r="E378">
            <v>0</v>
          </cell>
          <cell r="F378">
            <v>0</v>
          </cell>
          <cell r="G378">
            <v>0</v>
          </cell>
        </row>
        <row r="452">
          <cell r="B452" t="str">
            <v>Контейнеровозы</v>
          </cell>
          <cell r="C452" t="str">
            <v/>
          </cell>
          <cell r="D452">
            <v>0.62099871520342609</v>
          </cell>
          <cell r="E452">
            <v>0</v>
          </cell>
          <cell r="F452">
            <v>0</v>
          </cell>
          <cell r="G452">
            <v>0</v>
          </cell>
        </row>
        <row r="453">
          <cell r="B453" t="str">
            <v>Сухогрузы, балкеры</v>
          </cell>
          <cell r="C453">
            <v>7401.3660025392937</v>
          </cell>
          <cell r="D453">
            <v>0.87671948608137029</v>
          </cell>
          <cell r="E453">
            <v>6488.9217980463754</v>
          </cell>
          <cell r="F453">
            <v>0.16017389244672053</v>
          </cell>
          <cell r="G453">
            <v>2.2802141243850056E-2</v>
          </cell>
        </row>
        <row r="454">
          <cell r="B454" t="str">
            <v>Нефтяные и продуктовые танкеры</v>
          </cell>
          <cell r="C454">
            <v>12160.680574934733</v>
          </cell>
          <cell r="D454">
            <v>0.79677944325481798</v>
          </cell>
          <cell r="E454">
            <v>9689.3802980961773</v>
          </cell>
          <cell r="F454">
            <v>0.35876201148160414</v>
          </cell>
          <cell r="G454">
            <v>0.26074679166607695</v>
          </cell>
        </row>
        <row r="455">
          <cell r="B455" t="str">
            <v>Паромы, Пассажирские</v>
          </cell>
          <cell r="C455">
            <v>4255.4498644198784</v>
          </cell>
          <cell r="D455">
            <v>0.64139871520342606</v>
          </cell>
          <cell r="E455">
            <v>2729.4400756515038</v>
          </cell>
          <cell r="F455">
            <v>0.2461215855788168</v>
          </cell>
          <cell r="G455">
            <v>0.22092631138460955</v>
          </cell>
        </row>
        <row r="456">
          <cell r="B456" t="str">
            <v>Танкеры-газовозы</v>
          </cell>
          <cell r="C456">
            <v>11472.765526364294</v>
          </cell>
          <cell r="D456">
            <v>0.60160342612419693</v>
          </cell>
          <cell r="E456">
            <v>6902.0550477803345</v>
          </cell>
          <cell r="F456">
            <v>1.9992604411111333E-2</v>
          </cell>
          <cell r="G456">
            <v>8.8424115027510977E-2</v>
          </cell>
        </row>
        <row r="457">
          <cell r="B457" t="str">
            <v>Универсальные грузовые</v>
          </cell>
          <cell r="C457">
            <v>2781.3589237256133</v>
          </cell>
          <cell r="D457">
            <v>0.82390663811563158</v>
          </cell>
          <cell r="E457">
            <v>2291.5800802396816</v>
          </cell>
          <cell r="F457">
            <v>0.18989960007736043</v>
          </cell>
          <cell r="G457">
            <v>2.8500035056113589E-2</v>
          </cell>
        </row>
        <row r="458">
          <cell r="B458" t="str">
            <v>Автоперевозчики (Ro-Ro)</v>
          </cell>
          <cell r="C458">
            <v>1135.9499183066696</v>
          </cell>
          <cell r="D458">
            <v>0.64139871520342606</v>
          </cell>
          <cell r="E458">
            <v>728.59681813733471</v>
          </cell>
          <cell r="F458">
            <v>2.5050306004386843E-2</v>
          </cell>
          <cell r="G458">
            <v>5.5905295802172628E-2</v>
          </cell>
        </row>
      </sheetData>
      <sheetData sheetId="47"/>
      <sheetData sheetId="48"/>
      <sheetData sheetId="49"/>
      <sheetData sheetId="50">
        <row r="2">
          <cell r="A2" t="str">
            <v>Базовый</v>
          </cell>
          <cell r="B2" t="str">
            <v>Ввод локомотивов на СПГ (производство)</v>
          </cell>
          <cell r="C2">
            <v>0</v>
          </cell>
          <cell r="D2">
            <v>0</v>
          </cell>
          <cell r="E2">
            <v>0</v>
          </cell>
          <cell r="H2" t="str">
            <v>Дополнительный</v>
          </cell>
          <cell r="I2" t="str">
            <v>Ввод локомотивов на СПГ (производство)</v>
          </cell>
          <cell r="J2">
            <v>0</v>
          </cell>
          <cell r="K2">
            <v>0</v>
          </cell>
          <cell r="L2">
            <v>0</v>
          </cell>
        </row>
        <row r="3">
          <cell r="A3" t="str">
            <v>Владелец</v>
          </cell>
          <cell r="B3" t="str">
            <v>Железная дорога</v>
          </cell>
          <cell r="C3" t="str">
            <v>Депо</v>
          </cell>
          <cell r="D3" t="str">
            <v>Магистральный</v>
          </cell>
          <cell r="E3" t="str">
            <v>Маневровый</v>
          </cell>
          <cell r="H3" t="str">
            <v>Владелец</v>
          </cell>
          <cell r="I3" t="str">
            <v>Железная дорога</v>
          </cell>
          <cell r="J3" t="str">
            <v>Депо</v>
          </cell>
          <cell r="K3" t="str">
            <v>Магистральный</v>
          </cell>
          <cell r="L3" t="str">
            <v>Маневровый</v>
          </cell>
        </row>
        <row r="4">
          <cell r="A4" t="str">
            <v>ОАО "РЖД"</v>
          </cell>
          <cell r="B4" t="str">
            <v>Свердловская</v>
          </cell>
          <cell r="C4" t="str">
            <v>ТЧЭ-5 Cвердловск-Сорт.</v>
          </cell>
          <cell r="D4" t="str">
            <v xml:space="preserve"> -</v>
          </cell>
          <cell r="E4" t="str">
            <v xml:space="preserve"> -</v>
          </cell>
          <cell r="H4" t="str">
            <v>ОАО "РЖД"</v>
          </cell>
          <cell r="I4" t="str">
            <v>Свердловская</v>
          </cell>
          <cell r="J4" t="str">
            <v>ТЧЭ-5 Cвердловск-Сорт.</v>
          </cell>
          <cell r="K4" t="str">
            <v xml:space="preserve"> -</v>
          </cell>
          <cell r="L4" t="str">
            <v xml:space="preserve"> -</v>
          </cell>
        </row>
        <row r="5">
          <cell r="A5" t="str">
            <v>ОАО "РЖД"</v>
          </cell>
          <cell r="B5" t="str">
            <v>Свердловская</v>
          </cell>
          <cell r="C5" t="str">
            <v>ТЧЭ-6 Свердловск-Пасс.</v>
          </cell>
          <cell r="D5" t="str">
            <v xml:space="preserve"> -</v>
          </cell>
          <cell r="E5" t="str">
            <v xml:space="preserve"> -</v>
          </cell>
          <cell r="H5" t="str">
            <v>ОАО "РЖД"</v>
          </cell>
          <cell r="I5" t="str">
            <v>Свердловская</v>
          </cell>
          <cell r="J5" t="str">
            <v>ТЧЭ-6 Свердловск-Пасс.</v>
          </cell>
          <cell r="K5" t="str">
            <v xml:space="preserve"> -</v>
          </cell>
          <cell r="L5" t="str">
            <v xml:space="preserve"> -</v>
          </cell>
        </row>
        <row r="6">
          <cell r="A6" t="str">
            <v>ОАО "РЖД"</v>
          </cell>
          <cell r="B6" t="str">
            <v>Свердловская</v>
          </cell>
          <cell r="C6" t="str">
            <v>ТЧЭ-7 Войновка</v>
          </cell>
          <cell r="D6" t="str">
            <v xml:space="preserve"> -</v>
          </cell>
          <cell r="E6">
            <v>2025</v>
          </cell>
          <cell r="H6" t="str">
            <v>ОАО "РЖД"</v>
          </cell>
          <cell r="I6" t="str">
            <v>Свердловская</v>
          </cell>
          <cell r="J6" t="str">
            <v>ТЧЭ-7 Войновка</v>
          </cell>
          <cell r="K6" t="str">
            <v xml:space="preserve"> -</v>
          </cell>
          <cell r="L6" t="str">
            <v xml:space="preserve"> -</v>
          </cell>
        </row>
        <row r="7">
          <cell r="A7" t="str">
            <v>ОАО "РЖД"</v>
          </cell>
          <cell r="B7" t="str">
            <v>Свердловская</v>
          </cell>
          <cell r="C7" t="str">
            <v>ТЧЭ-18 Сургут</v>
          </cell>
          <cell r="D7" t="str">
            <v xml:space="preserve"> -</v>
          </cell>
          <cell r="E7">
            <v>2025</v>
          </cell>
          <cell r="H7" t="str">
            <v>ОАО "РЖД"</v>
          </cell>
          <cell r="I7" t="str">
            <v>Свердловская</v>
          </cell>
          <cell r="J7" t="str">
            <v>ТЧЭ-18 Сургут</v>
          </cell>
          <cell r="K7" t="str">
            <v xml:space="preserve"> -</v>
          </cell>
          <cell r="L7" t="str">
            <v xml:space="preserve"> -</v>
          </cell>
        </row>
        <row r="8">
          <cell r="A8" t="str">
            <v>ОАО "РЖД"</v>
          </cell>
          <cell r="B8" t="str">
            <v>Свердловская</v>
          </cell>
          <cell r="C8" t="str">
            <v>ТЧЭ-13 Егоршино</v>
          </cell>
          <cell r="D8" t="str">
            <v xml:space="preserve"> -</v>
          </cell>
          <cell r="E8" t="str">
            <v xml:space="preserve"> -</v>
          </cell>
          <cell r="H8" t="str">
            <v>ОАО "РЖД"</v>
          </cell>
          <cell r="I8" t="str">
            <v>Свердловская</v>
          </cell>
          <cell r="J8" t="str">
            <v>ТЧЭ-13 Егоршино</v>
          </cell>
          <cell r="K8" t="str">
            <v xml:space="preserve"> -</v>
          </cell>
          <cell r="L8" t="str">
            <v xml:space="preserve"> -</v>
          </cell>
        </row>
        <row r="9">
          <cell r="A9" t="str">
            <v>ОАО "РЖД"</v>
          </cell>
          <cell r="B9" t="str">
            <v>Свердловская</v>
          </cell>
          <cell r="C9" t="str">
            <v>ТЧЭ-12 Серов-Сортировочный</v>
          </cell>
          <cell r="D9" t="str">
            <v xml:space="preserve"> -</v>
          </cell>
          <cell r="E9" t="str">
            <v xml:space="preserve"> -</v>
          </cell>
          <cell r="H9" t="str">
            <v>ОАО "РЖД"</v>
          </cell>
          <cell r="I9" t="str">
            <v>Свердловская</v>
          </cell>
          <cell r="J9" t="str">
            <v>ТЧЭ-12 Серов-Сортировочный</v>
          </cell>
          <cell r="K9" t="str">
            <v xml:space="preserve"> -</v>
          </cell>
          <cell r="L9" t="str">
            <v xml:space="preserve"> -</v>
          </cell>
        </row>
        <row r="10">
          <cell r="A10" t="str">
            <v>ОАО "РЖД"</v>
          </cell>
          <cell r="B10" t="str">
            <v>Свердловская</v>
          </cell>
          <cell r="C10" t="str">
            <v>ТЧЭ-17 Пермь-Сорт.</v>
          </cell>
          <cell r="D10" t="str">
            <v xml:space="preserve"> -</v>
          </cell>
          <cell r="E10" t="str">
            <v xml:space="preserve"> -</v>
          </cell>
          <cell r="H10" t="str">
            <v>ОАО "РЖД"</v>
          </cell>
          <cell r="I10" t="str">
            <v>Свердловская</v>
          </cell>
          <cell r="J10" t="str">
            <v>ТЧЭ-17 Пермь-Сорт.</v>
          </cell>
          <cell r="K10" t="str">
            <v xml:space="preserve"> -</v>
          </cell>
          <cell r="L10" t="str">
            <v xml:space="preserve"> -</v>
          </cell>
        </row>
        <row r="11">
          <cell r="A11" t="str">
            <v>ОАО "РЖД"</v>
          </cell>
          <cell r="B11" t="str">
            <v>Свердловская</v>
          </cell>
          <cell r="C11" t="str">
            <v>ТЧЭ-10 Чусовское</v>
          </cell>
          <cell r="D11" t="str">
            <v xml:space="preserve"> -</v>
          </cell>
          <cell r="E11" t="str">
            <v xml:space="preserve"> -</v>
          </cell>
          <cell r="H11" t="str">
            <v>ОАО "РЖД"</v>
          </cell>
          <cell r="I11" t="str">
            <v>Свердловская</v>
          </cell>
          <cell r="J11" t="str">
            <v>ТЧЭ-10 Чусовское</v>
          </cell>
          <cell r="K11" t="str">
            <v xml:space="preserve"> -</v>
          </cell>
          <cell r="L11" t="str">
            <v xml:space="preserve"> -</v>
          </cell>
        </row>
        <row r="12">
          <cell r="A12" t="str">
            <v>ОАО "РЖД"</v>
          </cell>
          <cell r="B12" t="str">
            <v>Северная</v>
          </cell>
          <cell r="C12" t="str">
            <v>ТЧЭ-1 Ярославль-Главный</v>
          </cell>
          <cell r="D12" t="str">
            <v xml:space="preserve"> -</v>
          </cell>
          <cell r="E12" t="str">
            <v xml:space="preserve"> -</v>
          </cell>
          <cell r="H12" t="str">
            <v>ОАО "РЖД"</v>
          </cell>
          <cell r="I12" t="str">
            <v>Северная</v>
          </cell>
          <cell r="J12" t="str">
            <v>ТЧЭ-1 Ярославль-Главный</v>
          </cell>
          <cell r="K12" t="str">
            <v xml:space="preserve"> -</v>
          </cell>
          <cell r="L12" t="str">
            <v xml:space="preserve"> -</v>
          </cell>
        </row>
        <row r="13">
          <cell r="A13" t="str">
            <v>ОАО "РЖД"</v>
          </cell>
          <cell r="B13" t="str">
            <v>Северная</v>
          </cell>
          <cell r="C13" t="str">
            <v>ТЧЭ-5 Иваново</v>
          </cell>
          <cell r="D13" t="str">
            <v xml:space="preserve"> -</v>
          </cell>
          <cell r="E13" t="str">
            <v xml:space="preserve"> -</v>
          </cell>
          <cell r="H13" t="str">
            <v>ОАО "РЖД"</v>
          </cell>
          <cell r="I13" t="str">
            <v>Северная</v>
          </cell>
          <cell r="J13" t="str">
            <v>ТЧЭ-5 Иваново</v>
          </cell>
          <cell r="K13" t="str">
            <v xml:space="preserve"> -</v>
          </cell>
          <cell r="L13" t="str">
            <v xml:space="preserve"> -</v>
          </cell>
        </row>
        <row r="14">
          <cell r="A14" t="str">
            <v>ОАО "РЖД"</v>
          </cell>
          <cell r="B14" t="str">
            <v>Северная</v>
          </cell>
          <cell r="C14" t="str">
            <v>ТЧЭ-6 Буй</v>
          </cell>
          <cell r="D14" t="str">
            <v xml:space="preserve"> -</v>
          </cell>
          <cell r="E14" t="str">
            <v xml:space="preserve"> -</v>
          </cell>
          <cell r="H14" t="str">
            <v>ОАО "РЖД"</v>
          </cell>
          <cell r="I14" t="str">
            <v>Северная</v>
          </cell>
          <cell r="J14" t="str">
            <v>ТЧЭ-6 Буй</v>
          </cell>
          <cell r="K14" t="str">
            <v xml:space="preserve"> -</v>
          </cell>
          <cell r="L14" t="str">
            <v xml:space="preserve"> -</v>
          </cell>
        </row>
        <row r="15">
          <cell r="A15" t="str">
            <v>ОАО "РЖД"</v>
          </cell>
          <cell r="B15" t="str">
            <v>Северная</v>
          </cell>
          <cell r="C15" t="str">
            <v>ТЧЭ-11 Лоста</v>
          </cell>
          <cell r="D15" t="str">
            <v xml:space="preserve"> -</v>
          </cell>
          <cell r="E15" t="str">
            <v xml:space="preserve"> -</v>
          </cell>
          <cell r="H15" t="str">
            <v>ОАО "РЖД"</v>
          </cell>
          <cell r="I15" t="str">
            <v>Северная</v>
          </cell>
          <cell r="J15" t="str">
            <v>ТЧЭ-11 Лоста</v>
          </cell>
          <cell r="K15" t="str">
            <v xml:space="preserve"> -</v>
          </cell>
          <cell r="L15" t="str">
            <v xml:space="preserve"> -</v>
          </cell>
        </row>
        <row r="16">
          <cell r="A16" t="str">
            <v>ОАО "РЖД"</v>
          </cell>
          <cell r="B16" t="str">
            <v>Северная</v>
          </cell>
          <cell r="C16" t="str">
            <v>ТЧЭ-13 Няндома</v>
          </cell>
          <cell r="D16">
            <v>2020</v>
          </cell>
          <cell r="E16" t="str">
            <v xml:space="preserve"> -</v>
          </cell>
          <cell r="H16" t="str">
            <v>ОАО "РЖД"</v>
          </cell>
          <cell r="I16" t="str">
            <v>Северная</v>
          </cell>
          <cell r="J16" t="str">
            <v>ТЧЭ-13 Няндома</v>
          </cell>
          <cell r="K16" t="str">
            <v xml:space="preserve"> -</v>
          </cell>
          <cell r="L16" t="str">
            <v xml:space="preserve"> -</v>
          </cell>
        </row>
        <row r="17">
          <cell r="A17" t="str">
            <v>ОАО "РЖД"</v>
          </cell>
          <cell r="B17" t="str">
            <v>Северная</v>
          </cell>
          <cell r="C17" t="str">
            <v>ТЧЭ-15 Исакогорка </v>
          </cell>
          <cell r="D17" t="str">
            <v xml:space="preserve"> -</v>
          </cell>
          <cell r="E17" t="str">
            <v xml:space="preserve"> -</v>
          </cell>
          <cell r="H17" t="str">
            <v>ОАО "РЖД"</v>
          </cell>
          <cell r="I17" t="str">
            <v>Северная</v>
          </cell>
          <cell r="J17" t="str">
            <v>ТЧЭ-15 Исакогорка </v>
          </cell>
          <cell r="K17" t="str">
            <v xml:space="preserve"> -</v>
          </cell>
          <cell r="L17" t="str">
            <v xml:space="preserve"> -</v>
          </cell>
        </row>
        <row r="18">
          <cell r="A18" t="str">
            <v>ОАО "РЖД"</v>
          </cell>
          <cell r="B18" t="str">
            <v>Северная</v>
          </cell>
          <cell r="C18" t="str">
            <v>ТЧЭ-19 Котлас</v>
          </cell>
          <cell r="D18">
            <v>2020</v>
          </cell>
          <cell r="E18">
            <v>2020</v>
          </cell>
          <cell r="H18" t="str">
            <v>ОАО "РЖД"</v>
          </cell>
          <cell r="I18" t="str">
            <v>Северная</v>
          </cell>
          <cell r="J18" t="str">
            <v>ТЧЭ-19 Котлас</v>
          </cell>
          <cell r="K18" t="str">
            <v xml:space="preserve"> -</v>
          </cell>
          <cell r="L18" t="str">
            <v xml:space="preserve"> -</v>
          </cell>
        </row>
        <row r="19">
          <cell r="A19" t="str">
            <v>ОАО "РЖД"</v>
          </cell>
          <cell r="B19" t="str">
            <v>Северная</v>
          </cell>
          <cell r="C19" t="str">
            <v>ТЧЭ-21 Сосногорск </v>
          </cell>
          <cell r="D19" t="str">
            <v xml:space="preserve"> -</v>
          </cell>
          <cell r="E19">
            <v>2020</v>
          </cell>
          <cell r="H19" t="str">
            <v>ОАО "РЖД"</v>
          </cell>
          <cell r="I19" t="str">
            <v>Северная</v>
          </cell>
          <cell r="J19" t="str">
            <v>ТЧЭ-21 Сосногорск </v>
          </cell>
          <cell r="K19" t="str">
            <v xml:space="preserve"> -</v>
          </cell>
          <cell r="L19" t="str">
            <v xml:space="preserve"> -</v>
          </cell>
        </row>
        <row r="20">
          <cell r="A20" t="str">
            <v>ОАО "РЖД"</v>
          </cell>
          <cell r="B20" t="str">
            <v>Северная</v>
          </cell>
          <cell r="C20" t="str">
            <v>ТЧЭ-22 Печора </v>
          </cell>
          <cell r="D20">
            <v>2020</v>
          </cell>
          <cell r="E20" t="str">
            <v xml:space="preserve"> -</v>
          </cell>
          <cell r="H20" t="str">
            <v>ОАО "РЖД"</v>
          </cell>
          <cell r="I20" t="str">
            <v>Северная</v>
          </cell>
          <cell r="J20" t="str">
            <v>ТЧЭ-22 Печора </v>
          </cell>
          <cell r="K20" t="str">
            <v xml:space="preserve"> -</v>
          </cell>
          <cell r="L20" t="str">
            <v xml:space="preserve"> -</v>
          </cell>
        </row>
        <row r="21">
          <cell r="A21" t="str">
            <v>ОАО "РЖД"</v>
          </cell>
          <cell r="B21" t="str">
            <v>Северная</v>
          </cell>
          <cell r="C21" t="str">
            <v>ТЧЭ-24 Воркута </v>
          </cell>
          <cell r="D21">
            <v>2020</v>
          </cell>
          <cell r="E21">
            <v>2020</v>
          </cell>
          <cell r="H21" t="str">
            <v>ОАО "РЖД"</v>
          </cell>
          <cell r="I21" t="str">
            <v>Северная</v>
          </cell>
          <cell r="J21" t="str">
            <v>ТЧЭ-24 Воркута </v>
          </cell>
          <cell r="K21" t="str">
            <v xml:space="preserve"> -</v>
          </cell>
          <cell r="L21" t="str">
            <v xml:space="preserve"> -</v>
          </cell>
        </row>
        <row r="22">
          <cell r="A22" t="str">
            <v>ОАО "РЖД"</v>
          </cell>
          <cell r="B22" t="str">
            <v>Октябрьская</v>
          </cell>
          <cell r="C22" t="str">
            <v>ТЧЭ-4 Бологовское</v>
          </cell>
          <cell r="D22" t="str">
            <v xml:space="preserve"> -</v>
          </cell>
          <cell r="E22" t="str">
            <v xml:space="preserve"> -</v>
          </cell>
          <cell r="H22" t="str">
            <v>ОАО "РЖД"</v>
          </cell>
          <cell r="I22" t="str">
            <v>Октябрьская</v>
          </cell>
          <cell r="J22" t="str">
            <v>ТЧЭ-4 Бологовское</v>
          </cell>
          <cell r="K22" t="str">
            <v xml:space="preserve"> -</v>
          </cell>
          <cell r="L22" t="str">
            <v xml:space="preserve"> -</v>
          </cell>
        </row>
        <row r="23">
          <cell r="A23" t="str">
            <v>ОАО "РЖД"</v>
          </cell>
          <cell r="B23" t="str">
            <v>Октябрьская</v>
          </cell>
          <cell r="C23" t="str">
            <v>ТЧЭ-12 Санкт-Петербург-Финляндский</v>
          </cell>
          <cell r="D23" t="str">
            <v xml:space="preserve"> -</v>
          </cell>
          <cell r="E23">
            <v>2025</v>
          </cell>
          <cell r="H23" t="str">
            <v>ОАО "РЖД"</v>
          </cell>
          <cell r="I23" t="str">
            <v>Октябрьская</v>
          </cell>
          <cell r="J23" t="str">
            <v>ТЧЭ-12 Санкт-Петербург-Финляндский</v>
          </cell>
          <cell r="K23" t="str">
            <v xml:space="preserve"> -</v>
          </cell>
          <cell r="L23" t="str">
            <v xml:space="preserve"> -</v>
          </cell>
        </row>
        <row r="24">
          <cell r="A24" t="str">
            <v>ОАО "РЖД"</v>
          </cell>
          <cell r="B24" t="str">
            <v>Октябрьская</v>
          </cell>
          <cell r="C24" t="str">
            <v>ТЧЭ-14 Санкт-Петербург-Варшавский</v>
          </cell>
          <cell r="D24" t="str">
            <v xml:space="preserve"> -</v>
          </cell>
          <cell r="E24" t="str">
            <v xml:space="preserve"> -</v>
          </cell>
          <cell r="H24" t="str">
            <v>ОАО "РЖД"</v>
          </cell>
          <cell r="I24" t="str">
            <v>Октябрьская</v>
          </cell>
          <cell r="J24" t="str">
            <v>ТЧЭ-14 Санкт-Петербург-Варшавский</v>
          </cell>
          <cell r="K24" t="str">
            <v xml:space="preserve"> -</v>
          </cell>
          <cell r="L24" t="str">
            <v xml:space="preserve"> -</v>
          </cell>
        </row>
        <row r="25">
          <cell r="A25" t="str">
            <v>ОАО "РЖД"</v>
          </cell>
          <cell r="B25" t="str">
            <v>Октябрьская</v>
          </cell>
          <cell r="C25" t="str">
            <v>ТЧЭ-18 Дно</v>
          </cell>
          <cell r="D25" t="str">
            <v xml:space="preserve"> -</v>
          </cell>
          <cell r="E25" t="str">
            <v xml:space="preserve"> -</v>
          </cell>
          <cell r="H25" t="str">
            <v>ОАО "РЖД"</v>
          </cell>
          <cell r="I25" t="str">
            <v>Октябрьская</v>
          </cell>
          <cell r="J25" t="str">
            <v>ТЧЭ-18 Дно</v>
          </cell>
          <cell r="K25" t="str">
            <v xml:space="preserve"> -</v>
          </cell>
          <cell r="L25" t="str">
            <v xml:space="preserve"> -</v>
          </cell>
        </row>
        <row r="26">
          <cell r="A26" t="str">
            <v>ОАО "РЖД"</v>
          </cell>
          <cell r="B26" t="str">
            <v>Октябрьская</v>
          </cell>
          <cell r="C26" t="str">
            <v>ТЧЭ-21 Волховстрой</v>
          </cell>
          <cell r="D26" t="str">
            <v xml:space="preserve"> -</v>
          </cell>
          <cell r="E26" t="str">
            <v xml:space="preserve"> -</v>
          </cell>
          <cell r="H26" t="str">
            <v>ОАО "РЖД"</v>
          </cell>
          <cell r="I26" t="str">
            <v>Октябрьская</v>
          </cell>
          <cell r="J26" t="str">
            <v>ТЧЭ-21 Волховстрой</v>
          </cell>
          <cell r="K26" t="str">
            <v xml:space="preserve"> -</v>
          </cell>
          <cell r="L26" t="str">
            <v xml:space="preserve"> -</v>
          </cell>
        </row>
        <row r="27">
          <cell r="A27" t="str">
            <v>ОАО "РЖД"</v>
          </cell>
          <cell r="B27" t="str">
            <v>Октябрьская</v>
          </cell>
          <cell r="C27" t="str">
            <v>ТЧЭ-26 Кемь</v>
          </cell>
          <cell r="D27" t="str">
            <v xml:space="preserve"> -</v>
          </cell>
          <cell r="E27" t="str">
            <v xml:space="preserve"> -</v>
          </cell>
          <cell r="H27" t="str">
            <v>ОАО "РЖД"</v>
          </cell>
          <cell r="I27" t="str">
            <v>Октябрьская</v>
          </cell>
          <cell r="J27" t="str">
            <v>ТЧЭ-26 Кемь</v>
          </cell>
          <cell r="K27" t="str">
            <v xml:space="preserve"> -</v>
          </cell>
          <cell r="L27" t="str">
            <v xml:space="preserve"> -</v>
          </cell>
        </row>
        <row r="28">
          <cell r="A28" t="str">
            <v>ОАО "РЖД"</v>
          </cell>
          <cell r="B28" t="str">
            <v>Октябрьская</v>
          </cell>
          <cell r="C28" t="str">
            <v>ТЧЭ-28 Мурманск</v>
          </cell>
          <cell r="D28" t="str">
            <v xml:space="preserve"> -</v>
          </cell>
          <cell r="E28" t="str">
            <v xml:space="preserve"> -</v>
          </cell>
          <cell r="H28" t="str">
            <v>ОАО "РЖД"</v>
          </cell>
          <cell r="I28" t="str">
            <v>Октябрьская</v>
          </cell>
          <cell r="J28" t="str">
            <v>ТЧЭ-28 Мурманск</v>
          </cell>
          <cell r="K28" t="str">
            <v xml:space="preserve"> -</v>
          </cell>
          <cell r="L28" t="str">
            <v xml:space="preserve"> -</v>
          </cell>
        </row>
        <row r="29">
          <cell r="A29" t="str">
            <v>ОАО "РЖД"</v>
          </cell>
          <cell r="B29" t="str">
            <v>Октябрьская</v>
          </cell>
          <cell r="C29" t="str">
            <v>ТЧЭ-31 Великие Луки</v>
          </cell>
          <cell r="D29" t="str">
            <v xml:space="preserve"> -</v>
          </cell>
          <cell r="E29" t="str">
            <v xml:space="preserve"> -</v>
          </cell>
          <cell r="H29" t="str">
            <v>ОАО "РЖД"</v>
          </cell>
          <cell r="I29" t="str">
            <v>Октябрьская</v>
          </cell>
          <cell r="J29" t="str">
            <v>ТЧЭ-31 Великие Луки</v>
          </cell>
          <cell r="K29" t="str">
            <v xml:space="preserve"> -</v>
          </cell>
          <cell r="L29" t="str">
            <v xml:space="preserve"> -</v>
          </cell>
        </row>
        <row r="30">
          <cell r="A30" t="str">
            <v>Мечел</v>
          </cell>
          <cell r="B30" t="str">
            <v>Южно-Уральская</v>
          </cell>
          <cell r="C30" t="str">
            <v>Мечел (ЮжУ ЖД)</v>
          </cell>
          <cell r="D30" t="str">
            <v xml:space="preserve"> -</v>
          </cell>
          <cell r="E30">
            <v>2020</v>
          </cell>
          <cell r="H30" t="str">
            <v>Мечел</v>
          </cell>
          <cell r="I30" t="str">
            <v>Южно-Уральская</v>
          </cell>
          <cell r="J30" t="str">
            <v>Мечел (ЮжУ ЖД)</v>
          </cell>
          <cell r="K30" t="str">
            <v xml:space="preserve"> -</v>
          </cell>
          <cell r="L30">
            <v>2020</v>
          </cell>
        </row>
        <row r="31">
          <cell r="A31" t="str">
            <v>НТМК</v>
          </cell>
          <cell r="B31" t="str">
            <v>Свердловская</v>
          </cell>
          <cell r="C31" t="str">
            <v>НТМК (Сверд ЖД)</v>
          </cell>
          <cell r="D31" t="str">
            <v xml:space="preserve"> -</v>
          </cell>
          <cell r="E31">
            <v>2020</v>
          </cell>
          <cell r="H31" t="str">
            <v>НТМК</v>
          </cell>
          <cell r="I31" t="str">
            <v>Свердловская</v>
          </cell>
          <cell r="J31" t="str">
            <v>НТМК (Сверд ЖД)</v>
          </cell>
          <cell r="K31" t="str">
            <v xml:space="preserve"> -</v>
          </cell>
          <cell r="L31">
            <v>2020</v>
          </cell>
        </row>
        <row r="32">
          <cell r="A32" t="str">
            <v>Северсталь</v>
          </cell>
          <cell r="B32" t="str">
            <v>Северная</v>
          </cell>
          <cell r="C32" t="str">
            <v>Северсталь (Сев ЖД)</v>
          </cell>
          <cell r="D32" t="str">
            <v xml:space="preserve"> -</v>
          </cell>
          <cell r="E32">
            <v>2020</v>
          </cell>
          <cell r="H32" t="str">
            <v>Северсталь</v>
          </cell>
          <cell r="I32" t="str">
            <v>Северная</v>
          </cell>
          <cell r="J32" t="str">
            <v>Северсталь (Сев ЖД)</v>
          </cell>
          <cell r="K32" t="str">
            <v xml:space="preserve"> -</v>
          </cell>
          <cell r="L32">
            <v>2020</v>
          </cell>
        </row>
        <row r="33">
          <cell r="A33" t="str">
            <v>НЛМК</v>
          </cell>
          <cell r="B33" t="str">
            <v>Юго-Восточная</v>
          </cell>
          <cell r="C33" t="str">
            <v>НЛМК (ЮВОСТ ЖД)</v>
          </cell>
          <cell r="D33" t="str">
            <v xml:space="preserve"> -</v>
          </cell>
          <cell r="E33">
            <v>2020</v>
          </cell>
          <cell r="H33" t="str">
            <v>НЛМК</v>
          </cell>
          <cell r="I33" t="str">
            <v>Юго-Восточная</v>
          </cell>
          <cell r="J33" t="str">
            <v>НЛМК (ЮВОСТ ЖД)</v>
          </cell>
          <cell r="K33" t="str">
            <v xml:space="preserve"> -</v>
          </cell>
          <cell r="L33">
            <v>2020</v>
          </cell>
        </row>
        <row r="34">
          <cell r="A34" t="str">
            <v>Евраз</v>
          </cell>
          <cell r="B34" t="str">
            <v>Красноярская</v>
          </cell>
          <cell r="C34" t="str">
            <v>Запсиб (КРАСН ЖД)</v>
          </cell>
          <cell r="D34" t="str">
            <v xml:space="preserve"> -</v>
          </cell>
          <cell r="E34">
            <v>2020</v>
          </cell>
          <cell r="H34" t="str">
            <v>Евраз</v>
          </cell>
          <cell r="I34" t="str">
            <v>Красноярская</v>
          </cell>
          <cell r="J34" t="str">
            <v>Запсиб (КРАСН ЖД)</v>
          </cell>
          <cell r="K34" t="str">
            <v xml:space="preserve"> -</v>
          </cell>
          <cell r="L34">
            <v>2020</v>
          </cell>
        </row>
        <row r="35">
          <cell r="A35" t="str">
            <v>ММК</v>
          </cell>
          <cell r="B35" t="str">
            <v>Южно-Уральская</v>
          </cell>
          <cell r="C35" t="str">
            <v>ММК (ЮжУ ЖД)</v>
          </cell>
          <cell r="D35" t="str">
            <v xml:space="preserve"> -</v>
          </cell>
          <cell r="E35">
            <v>2020</v>
          </cell>
          <cell r="H35" t="str">
            <v>ММК</v>
          </cell>
          <cell r="I35" t="str">
            <v>Южно-Уральская</v>
          </cell>
          <cell r="J35" t="str">
            <v>ММК (ЮжУ ЖД)</v>
          </cell>
          <cell r="K35" t="str">
            <v xml:space="preserve"> -</v>
          </cell>
          <cell r="L35">
            <v>2020</v>
          </cell>
        </row>
        <row r="36">
          <cell r="A36" t="str">
            <v>Евраз</v>
          </cell>
          <cell r="B36" t="str">
            <v>Красноярская</v>
          </cell>
          <cell r="C36" t="str">
            <v>Кузнецкий метал. комбинат (КРАСН ЖД)</v>
          </cell>
          <cell r="D36" t="str">
            <v xml:space="preserve"> -</v>
          </cell>
          <cell r="E36">
            <v>2020</v>
          </cell>
          <cell r="H36" t="str">
            <v>Евраз</v>
          </cell>
          <cell r="I36" t="str">
            <v>Красноярская</v>
          </cell>
          <cell r="J36" t="str">
            <v>Кузнецкий метал. комбинат (КРАСН ЖД)</v>
          </cell>
          <cell r="K36" t="str">
            <v xml:space="preserve"> -</v>
          </cell>
          <cell r="L36">
            <v>2020</v>
          </cell>
        </row>
        <row r="37">
          <cell r="A37" t="str">
            <v>ООО "БалтТрансСервис"</v>
          </cell>
          <cell r="B37" t="str">
            <v>Октябрьская</v>
          </cell>
          <cell r="C37" t="str">
            <v>ТЧЭ-18 Дно-ООО "БалтТрансСервис"</v>
          </cell>
          <cell r="D37" t="str">
            <v xml:space="preserve"> -</v>
          </cell>
          <cell r="E37" t="str">
            <v xml:space="preserve"> -</v>
          </cell>
          <cell r="H37" t="str">
            <v>ООО "БалтТрансСервис"</v>
          </cell>
          <cell r="I37" t="str">
            <v>Октябрьская</v>
          </cell>
          <cell r="J37" t="str">
            <v>ТЧЭ-18 Дно-ООО "БалтТрансСервис"</v>
          </cell>
          <cell r="K37">
            <v>2025</v>
          </cell>
          <cell r="L37" t="str">
            <v xml:space="preserve"> -</v>
          </cell>
        </row>
        <row r="38">
          <cell r="A38" t="str">
            <v>ООО "ТрансОйл"</v>
          </cell>
          <cell r="B38" t="str">
            <v>Октябрьская</v>
          </cell>
          <cell r="C38" t="str">
            <v>ТЧЭ-31 Великие Луки-ООО "ТрансОйл"</v>
          </cell>
          <cell r="D38" t="str">
            <v xml:space="preserve"> -</v>
          </cell>
          <cell r="E38" t="str">
            <v xml:space="preserve"> -</v>
          </cell>
          <cell r="H38" t="str">
            <v>ООО "ТрансОйл"</v>
          </cell>
          <cell r="I38" t="str">
            <v>Октябрьская</v>
          </cell>
          <cell r="J38" t="str">
            <v>ТЧЭ-31 Великие Луки-ООО "ТрансОйл"</v>
          </cell>
          <cell r="K38">
            <v>2025</v>
          </cell>
          <cell r="L38" t="str">
            <v xml:space="preserve"> -</v>
          </cell>
        </row>
        <row r="39">
          <cell r="A39" t="str">
            <v>ОАО "РЖД"</v>
          </cell>
          <cell r="B39" t="str">
            <v>Октябрьская</v>
          </cell>
          <cell r="C39" t="str">
            <v>Сонковский узел</v>
          </cell>
          <cell r="D39">
            <v>2025</v>
          </cell>
          <cell r="E39" t="str">
            <v xml:space="preserve"> -</v>
          </cell>
          <cell r="H39" t="str">
            <v>ОАО "РЖД"</v>
          </cell>
          <cell r="I39" t="str">
            <v>Октябрьская</v>
          </cell>
          <cell r="J39" t="str">
            <v>Сонковский узел</v>
          </cell>
          <cell r="K39" t="str">
            <v xml:space="preserve"> -</v>
          </cell>
          <cell r="L39" t="str">
            <v xml:space="preserve"> -</v>
          </cell>
        </row>
        <row r="40">
          <cell r="A40" t="str">
            <v>ОАО "РЖД"</v>
          </cell>
          <cell r="B40" t="str">
            <v>Свердловская</v>
          </cell>
          <cell r="C40" t="str">
            <v>Войновка-Сургут-Коротчаево</v>
          </cell>
          <cell r="D40">
            <v>2025</v>
          </cell>
          <cell r="E40" t="str">
            <v xml:space="preserve"> -</v>
          </cell>
          <cell r="H40" t="str">
            <v>ОАО "РЖД"</v>
          </cell>
          <cell r="I40" t="str">
            <v>Свердловская</v>
          </cell>
          <cell r="J40" t="str">
            <v>Войновка-Сургут-Коротчаево</v>
          </cell>
          <cell r="K40" t="str">
            <v xml:space="preserve"> -</v>
          </cell>
          <cell r="L40" t="str">
            <v xml:space="preserve"> -</v>
          </cell>
        </row>
        <row r="41">
          <cell r="A41" t="str">
            <v>ОАО "РЖД"</v>
          </cell>
          <cell r="B41" t="str">
            <v>Свердловская</v>
          </cell>
          <cell r="C41" t="str">
            <v>Свердловский ж/д узел, Егоршино</v>
          </cell>
          <cell r="D41" t="str">
            <v xml:space="preserve"> -</v>
          </cell>
          <cell r="E41">
            <v>2025</v>
          </cell>
          <cell r="H41" t="str">
            <v>ОАО "РЖД"</v>
          </cell>
          <cell r="I41" t="str">
            <v>Свердловская</v>
          </cell>
          <cell r="J41" t="str">
            <v>Свердловский ж/д узел, Егоршино</v>
          </cell>
          <cell r="K41" t="str">
            <v xml:space="preserve"> -</v>
          </cell>
          <cell r="L41" t="str">
            <v xml:space="preserve"> -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З"/>
      <sheetName val="Расшифровка"/>
      <sheetName val="Справочник"/>
      <sheetName val="2"/>
      <sheetName val="МВЗ"/>
      <sheetName val="tech"/>
      <sheetName val="СП"/>
      <sheetName val="Списки"/>
      <sheetName val="АЧ"/>
      <sheetName val="XLR_NoRangeSheet"/>
      <sheetName val="исх"/>
      <sheetName val="Справочники"/>
      <sheetName val="3.OpEx"/>
      <sheetName val="Б_Вспом"/>
      <sheetName val="1.1.Допущения"/>
      <sheetName val="ЖД_Ввод"/>
      <sheetName val="ПУ"/>
      <sheetName val="Кластеры"/>
      <sheetName val="1.2.Справочник затрат"/>
      <sheetName val="Регионы"/>
      <sheetName val="Р_Промышленный"/>
      <sheetName val="Р_Промышленный (ГТС)"/>
      <sheetName val="Р_Потенциальный"/>
      <sheetName val="Р_Потенциальный (ГТС)"/>
      <sheetName val="Р_Социальный"/>
      <sheetName val="Р_Социальный (ГТС)"/>
      <sheetName val="Н"/>
      <sheetName val="Р_МТГ"/>
      <sheetName val="Анализ чувствительности"/>
      <sheetName val="Результат Сценариев"/>
    </sheetNames>
    <sheetDataSet>
      <sheetData sheetId="0"/>
      <sheetData sheetId="1"/>
      <sheetData sheetId="2"/>
      <sheetData sheetId="3">
        <row r="1">
          <cell r="C1" t="str">
            <v>Статья бюджета</v>
          </cell>
          <cell r="D1" t="str">
            <v>Статья БДДС</v>
          </cell>
        </row>
        <row r="2">
          <cell r="C2" t="str">
            <v>Реализация компримированного природного газа (КПГ)</v>
          </cell>
          <cell r="D2" t="str">
            <v>Поступления от продажи КПГ</v>
          </cell>
          <cell r="I2" t="str">
            <v>Заполните Тип договора и ЦФО</v>
          </cell>
        </row>
        <row r="3">
          <cell r="C3" t="str">
            <v>Реализация сжиженного природного газа (СПГ)</v>
          </cell>
          <cell r="D3" t="str">
            <v>Поступления от продажи CПГ</v>
          </cell>
        </row>
        <row r="4">
          <cell r="C4" t="str">
            <v>Арендная плата от сдачи в аренду активов, приобретенных у ДО ОАО "Газпром"</v>
          </cell>
          <cell r="D4" t="str">
            <v>Предоставление в аренду имущественного комплекса газомоторной инфраструктуры</v>
          </cell>
        </row>
        <row r="5">
          <cell r="C5" t="str">
            <v>Арендная плата от сдачи в аренду ПАГЗ</v>
          </cell>
          <cell r="D5" t="str">
            <v>Предоставление в аренду ПАГЗ</v>
          </cell>
        </row>
        <row r="6">
          <cell r="C6" t="str">
            <v>Арендная плата за земельные участки</v>
          </cell>
          <cell r="D6" t="str">
            <v>Предоставление в аренду земельные участки</v>
          </cell>
        </row>
        <row r="7">
          <cell r="C7" t="str">
            <v>Арендная плата от сдачи в аренду ППТО</v>
          </cell>
          <cell r="D7" t="str">
            <v>Арендная плата от сдачи в аренду ППТО</v>
          </cell>
        </row>
        <row r="8">
          <cell r="C8" t="str">
            <v>Реализация нефтепродуктов (АИ-92)</v>
          </cell>
          <cell r="D8" t="str">
            <v>Реализация нефтепродуктов (АИ-92)</v>
          </cell>
        </row>
        <row r="9">
          <cell r="C9" t="str">
            <v>Реализация нефтепродуктов (АИ-95)</v>
          </cell>
          <cell r="D9" t="str">
            <v>Реализация нефтепродуктов (АИ-95)</v>
          </cell>
        </row>
        <row r="10">
          <cell r="C10" t="str">
            <v>Реализация нефтепродуктов (ДТ)</v>
          </cell>
          <cell r="D10" t="str">
            <v>Реализация нефтепродуктов (ДТ)</v>
          </cell>
        </row>
        <row r="11">
          <cell r="C11" t="str">
            <v>Оказание услуг по перевозке КПГ, СПГ</v>
          </cell>
          <cell r="D11" t="str">
            <v>Траспортировка КПГ, СПГ</v>
          </cell>
        </row>
        <row r="12">
          <cell r="C12" t="str">
            <v>Агентское вознаграждение</v>
          </cell>
          <cell r="D12" t="str">
            <v>Агентское вознаграждение от ДО ОАО "Газпром"</v>
          </cell>
        </row>
        <row r="13">
          <cell r="C13" t="str">
            <v>Франшиза</v>
          </cell>
          <cell r="D13" t="str">
            <v>Франшиза</v>
          </cell>
        </row>
        <row r="14">
          <cell r="C14" t="str">
            <v>Услуги по переоборудованию автотранспортной техники на ГБО</v>
          </cell>
          <cell r="D14" t="str">
            <v>Услуги по переоборудованию автотранспортной техники на ГБО</v>
          </cell>
        </row>
        <row r="15">
          <cell r="C15" t="str">
            <v>Реализация ГБО</v>
          </cell>
          <cell r="D15" t="str">
            <v>Реализация ГБО</v>
          </cell>
        </row>
        <row r="16">
          <cell r="C16" t="str">
            <v>Прочая выручка от продажи прочих товаров, работ и услуг</v>
          </cell>
          <cell r="D16" t="str">
            <v>Прочая выручка от продажи товаров, выполнения работ, оказания услуг</v>
          </cell>
        </row>
        <row r="17">
          <cell r="C17" t="str">
            <v>Доходы по депозитам, неснижаемому остатку</v>
          </cell>
          <cell r="D17" t="str">
            <v>Проценты к получению</v>
          </cell>
        </row>
        <row r="18">
          <cell r="C18" t="str">
            <v>Курсовые разницы</v>
          </cell>
        </row>
        <row r="19">
          <cell r="C19" t="str">
            <v>Прочие доходы</v>
          </cell>
          <cell r="D19" t="str">
            <v>Прочие поступления</v>
          </cell>
        </row>
        <row r="21">
          <cell r="C21" t="str">
            <v>Сырье и основные материалы. Природный газ</v>
          </cell>
          <cell r="D21" t="str">
            <v>Покупка природного газа</v>
          </cell>
        </row>
        <row r="22">
          <cell r="C22" t="str">
            <v>Вспомогательные материалы. Химреагенты и катализаторы</v>
          </cell>
          <cell r="D22" t="str">
            <v>прочие вспомогательные материалы</v>
          </cell>
        </row>
        <row r="23">
          <cell r="C23" t="str">
            <v xml:space="preserve">Топливо и ГСМ. Природный газ на собственные нужды </v>
          </cell>
          <cell r="D23" t="str">
            <v>Покупка природного газа</v>
          </cell>
        </row>
        <row r="24">
          <cell r="C24" t="str">
            <v xml:space="preserve">Топливо и ГСМ. Технологические потери природного газа </v>
          </cell>
          <cell r="D24" t="str">
            <v>Покупка природного газа</v>
          </cell>
        </row>
        <row r="25">
          <cell r="C25" t="str">
            <v>Топливо и ГСМ. КПГ на собственные нужды</v>
          </cell>
          <cell r="D25" t="str">
            <v>топливо и ГСМ</v>
          </cell>
        </row>
        <row r="26">
          <cell r="C26" t="str">
            <v>Топливо и ГСМ. Технологические потери КПГ</v>
          </cell>
          <cell r="D26" t="str">
            <v>топливо и ГСМ</v>
          </cell>
        </row>
        <row r="27">
          <cell r="C27" t="str">
            <v>Топливо и ГСМ для производственных нужд</v>
          </cell>
          <cell r="D27" t="str">
            <v>топливо и ГСМ</v>
          </cell>
        </row>
        <row r="28">
          <cell r="C28" t="str">
            <v>Топливо и ГСМ для административно-хозяйственных нужд</v>
          </cell>
          <cell r="D28" t="str">
            <v>топливо и ГСМ</v>
          </cell>
        </row>
        <row r="29">
          <cell r="C29" t="str">
            <v>Тара и упаковочные материалы</v>
          </cell>
          <cell r="D29" t="str">
            <v>прочие вспомогательные материалы</v>
          </cell>
        </row>
        <row r="30">
          <cell r="C30" t="str">
            <v>Запасные части и прочие материалы на ремонт АГНКС</v>
          </cell>
          <cell r="D30" t="str">
            <v>запчасти для машин, агрегатов, механизмов, узлов</v>
          </cell>
        </row>
        <row r="31">
          <cell r="C31" t="str">
            <v>Запасные части и прочие материалы на ремонт КСПГ</v>
          </cell>
          <cell r="D31" t="str">
            <v>запчасти для машин, агрегатов, механизмов, узлов</v>
          </cell>
        </row>
        <row r="32">
          <cell r="C32" t="str">
            <v>Запасные части и прочие материалы на ремонт ПАГЗ</v>
          </cell>
          <cell r="D32" t="str">
            <v>запчасти для машин, агрегатов, механизмов, узлов</v>
          </cell>
        </row>
        <row r="33">
          <cell r="C33" t="str">
            <v>Запасные части и прочие материалы на ремонт административно-хозяйственных зданий</v>
          </cell>
          <cell r="D33" t="str">
            <v>запчасти для машин, агрегатов, механизмов, узлов</v>
          </cell>
        </row>
        <row r="34">
          <cell r="C34" t="str">
            <v>Запасные части и прочие материалы на ремонт компьютеров и оргтехники</v>
          </cell>
          <cell r="D34" t="str">
            <v>запчасти для машин, агрегатов, механизмов, узлов</v>
          </cell>
        </row>
        <row r="35">
          <cell r="C35" t="str">
            <v>Запасные части и прочие материалы на ремонт прочих ОС</v>
          </cell>
          <cell r="D35" t="str">
            <v>запчасти для машин, агрегатов, механизмов, узлов</v>
          </cell>
        </row>
        <row r="36">
          <cell r="C36" t="str">
            <v>Прочие материалы. Контрольно-измерительные приборы и автоматика</v>
          </cell>
          <cell r="D36" t="str">
            <v>прочие вспомогательные материалы</v>
          </cell>
        </row>
        <row r="37">
          <cell r="C37" t="str">
            <v>Прочие материалы. Инструмент</v>
          </cell>
          <cell r="D37" t="str">
            <v>агрегаты и инструменты</v>
          </cell>
        </row>
        <row r="38">
          <cell r="C38" t="str">
            <v>Прочие материалы. Кабельно-проводниковая продукция</v>
          </cell>
          <cell r="D38" t="str">
            <v>прочие вспомогательные материалы</v>
          </cell>
        </row>
        <row r="39">
          <cell r="C39" t="str">
            <v>Прочие материалы. Мебель</v>
          </cell>
          <cell r="D39" t="str">
            <v>мебель</v>
          </cell>
        </row>
        <row r="40">
          <cell r="C40" t="str">
            <v>Прочие материалы. Компьютеры и офисная оргтехника</v>
          </cell>
          <cell r="D40" t="str">
            <v>компьютеры и офисная оргтехника</v>
          </cell>
        </row>
        <row r="41">
          <cell r="C41" t="str">
            <v>Прочие материалы. Комплектующие и расходные материалы для оргтехники</v>
          </cell>
          <cell r="D41" t="str">
            <v>комплектующие и расходные материалы для оргтехники</v>
          </cell>
        </row>
        <row r="42">
          <cell r="C42" t="str">
            <v>Прочие материалы. Канцелярские товары</v>
          </cell>
          <cell r="D42" t="str">
            <v>канцелярские товары</v>
          </cell>
        </row>
        <row r="43">
          <cell r="C43" t="str">
            <v>Прочие материалы. Бумага офисная</v>
          </cell>
          <cell r="D43" t="str">
            <v>бумага</v>
          </cell>
        </row>
        <row r="44">
          <cell r="C44" t="str">
            <v>Прочие материалы. Материалы для обеспечения пожарной безопасности</v>
          </cell>
          <cell r="D44" t="str">
            <v>материалы для обеспечения пожарной безопасности</v>
          </cell>
        </row>
        <row r="45">
          <cell r="C45" t="str">
            <v>Прочие материалы. Материалы для обеспечения ГО и ЧС</v>
          </cell>
          <cell r="D45" t="str">
            <v>материалы для обеспечения ГО и ЧС</v>
          </cell>
        </row>
        <row r="46">
          <cell r="C46" t="str">
            <v>Прочие материалы. Материалы и оборудование по охране труда</v>
          </cell>
          <cell r="D46" t="str">
            <v>материалы и оборудование по охране труда</v>
          </cell>
        </row>
        <row r="47">
          <cell r="C47" t="str">
            <v>Прочие материалы. Медикаменты</v>
          </cell>
          <cell r="D47" t="str">
            <v>медикаменты</v>
          </cell>
        </row>
        <row r="48">
          <cell r="C48" t="str">
            <v>Прочие материалы. Бытовая техника</v>
          </cell>
          <cell r="D48" t="str">
            <v>бытовая техника</v>
          </cell>
        </row>
        <row r="49">
          <cell r="C49" t="str">
            <v>Прочие материалы. Питьевая вода (бутилированная)</v>
          </cell>
          <cell r="D49" t="str">
            <v>питьевая вода (бутилированная)</v>
          </cell>
        </row>
        <row r="50">
          <cell r="C50" t="str">
            <v>Прочие вспомогательные материалы</v>
          </cell>
          <cell r="D50" t="str">
            <v>прочие вспомогательные материалы</v>
          </cell>
        </row>
        <row r="51">
          <cell r="C51" t="str">
            <v>Материалы для строительства хоз. способом</v>
          </cell>
          <cell r="D51" t="str">
            <v>прочие вспомогательные материалы</v>
          </cell>
        </row>
        <row r="52">
          <cell r="C52" t="str">
            <v>Спецодежда</v>
          </cell>
          <cell r="D52" t="str">
            <v>спецодежда</v>
          </cell>
        </row>
        <row r="53">
          <cell r="C53" t="str">
            <v>Хозяйственные материалы и инвентарь</v>
          </cell>
          <cell r="D53" t="str">
            <v>хозяйственные материалы и инвентарь</v>
          </cell>
        </row>
        <row r="54">
          <cell r="C54" t="str">
            <v>Наглядные пособия (плакаты, таблички, настенная конструкция, фотографии т.д.)</v>
          </cell>
          <cell r="D54" t="str">
            <v>наглядные пособия (плакаты, таблички, настенная конструкция, фотографии т.д.)</v>
          </cell>
        </row>
        <row r="55">
          <cell r="C55" t="str">
            <v>Материалы и товары для перепродажи. КПГ</v>
          </cell>
          <cell r="D55" t="str">
            <v>КПГ</v>
          </cell>
        </row>
        <row r="56">
          <cell r="C56" t="str">
            <v>Материалы и товары для перепродажи. СПГ</v>
          </cell>
          <cell r="D56" t="str">
            <v>СПГ</v>
          </cell>
        </row>
        <row r="57">
          <cell r="C57" t="str">
            <v>Материалы и товары для перепродажи. Нефтепродукты (АИ-92)</v>
          </cell>
          <cell r="D57" t="str">
            <v>Нефтепродукты (АИ-92)</v>
          </cell>
        </row>
        <row r="58">
          <cell r="C58" t="str">
            <v>Материалы и товары для перепродажи. Нефтепродукты (АИ-95)</v>
          </cell>
          <cell r="D58" t="str">
            <v>Нефтепродукты (АИ-95)</v>
          </cell>
        </row>
        <row r="59">
          <cell r="C59" t="str">
            <v>Материалы и товары для перепродажи. Нефтепродукты (ДТ)</v>
          </cell>
        </row>
        <row r="60">
          <cell r="C60" t="str">
            <v>Материалы и товары для перепродажи. ГБО</v>
          </cell>
          <cell r="D60" t="str">
            <v>ГБО</v>
          </cell>
        </row>
        <row r="61">
          <cell r="C61" t="str">
            <v>Материалы и товары для перепродажи. Прочие материалы для перепродажи</v>
          </cell>
          <cell r="D61" t="str">
            <v>прочие материалы для перепродажи</v>
          </cell>
        </row>
        <row r="62">
          <cell r="C62" t="str">
            <v>Электроэнергия</v>
          </cell>
          <cell r="D62" t="str">
            <v>Электроэнергия</v>
          </cell>
        </row>
        <row r="63">
          <cell r="C63" t="str">
            <v>Теплоэнергия</v>
          </cell>
          <cell r="D63" t="str">
            <v>Теплоэнергия</v>
          </cell>
        </row>
        <row r="64">
          <cell r="C64" t="str">
            <v>Прочие виды энергии</v>
          </cell>
          <cell r="D64" t="str">
            <v>Прочие виды энергии</v>
          </cell>
        </row>
        <row r="65">
          <cell r="C65" t="str">
            <v>Аренда ОС: офисные помещения</v>
          </cell>
          <cell r="D65" t="str">
            <v>Аренда ОС: офисные помещения</v>
          </cell>
        </row>
        <row r="66">
          <cell r="C66" t="str">
            <v>Аренда ОС: земельные участки</v>
          </cell>
          <cell r="D66" t="str">
            <v>Аренда ОС: земельные участки</v>
          </cell>
        </row>
        <row r="67">
          <cell r="C67" t="str">
            <v>Аренда прочих ОС</v>
          </cell>
          <cell r="D67" t="str">
            <v>Аренда прочих ОС</v>
          </cell>
        </row>
        <row r="68">
          <cell r="C68" t="str">
            <v>Лизинг</v>
          </cell>
          <cell r="D68" t="str">
            <v>Лизинг</v>
          </cell>
        </row>
        <row r="69">
          <cell r="C69" t="str">
            <v>Плата за размещение отходов</v>
          </cell>
          <cell r="D69" t="str">
            <v>Плата за негативное воздействие на окружающую среду</v>
          </cell>
        </row>
        <row r="70">
          <cell r="C70" t="str">
            <v>Плата за передвижные источники</v>
          </cell>
          <cell r="D70" t="str">
            <v>Плата за негативное воздействие на окружающую среду</v>
          </cell>
        </row>
        <row r="71">
          <cell r="C71" t="str">
            <v>Госпошлины в области охраны окружающей среды</v>
          </cell>
          <cell r="D71" t="str">
            <v>Госпошлины и иные обязательные платежи</v>
          </cell>
        </row>
        <row r="72">
          <cell r="C72" t="str">
            <v>Прочие госпошлины</v>
          </cell>
          <cell r="D72" t="str">
            <v>Госпошлины и иные обязательные платежи</v>
          </cell>
        </row>
        <row r="73">
          <cell r="C73" t="str">
            <v>Страхование недвижимого/движимого имущества</v>
          </cell>
          <cell r="D73" t="str">
            <v>страхование недвижимого/движимого имущества</v>
          </cell>
        </row>
        <row r="74">
          <cell r="C74" t="str">
            <v>Страхование автотранспорта (КАСКО)</v>
          </cell>
          <cell r="D74" t="str">
            <v>страхование автотранспорта (КАСКО)</v>
          </cell>
        </row>
        <row r="75">
          <cell r="C75" t="str">
            <v>Страхование природного газа</v>
          </cell>
          <cell r="D75" t="str">
            <v>страхование природного газа</v>
          </cell>
        </row>
        <row r="76">
          <cell r="C76" t="str">
            <v>Добровольное медицинское страхование</v>
          </cell>
          <cell r="D76" t="str">
            <v>добровольное медицинское страхование</v>
          </cell>
        </row>
        <row r="77">
          <cell r="C77" t="str">
            <v>Добровольное личное страхование от несчастных случаев</v>
          </cell>
          <cell r="D77" t="str">
            <v>добровольное личное страхование от несчастных случаев</v>
          </cell>
        </row>
        <row r="78">
          <cell r="C78" t="str">
            <v>Добровольное пенсионное обеспечение</v>
          </cell>
          <cell r="D78" t="str">
            <v>добровольное пенсионное обеспечение</v>
          </cell>
        </row>
        <row r="79">
          <cell r="C79" t="str">
            <v>Страхование гражданской ответственности (в т.ч. ОСАГО)</v>
          </cell>
          <cell r="D79" t="str">
            <v>страхование гражданской ответственности (в т.ч. ОСАГО)</v>
          </cell>
        </row>
        <row r="80">
          <cell r="C80" t="str">
            <v>Страхование капитального ремонта</v>
          </cell>
          <cell r="D80" t="str">
            <v>страхование капитального ремонта</v>
          </cell>
        </row>
        <row r="81">
          <cell r="C81" t="str">
            <v>Прочие виды страхования</v>
          </cell>
          <cell r="D81" t="str">
            <v>прочие виды страхования</v>
          </cell>
        </row>
        <row r="82">
          <cell r="C82" t="str">
            <v>Капитальный ремонт (подрядный способ)</v>
          </cell>
          <cell r="D82" t="str">
            <v>Капитальный ремонт (подрядный способ)</v>
          </cell>
        </row>
        <row r="83">
          <cell r="C83" t="str">
            <v>Услуги по техническому обслуживанию и текущему ремонту производственных фондов</v>
          </cell>
          <cell r="D83" t="str">
            <v>Услуги по техническому обслуживанию и текущему ремонту производственных фондов</v>
          </cell>
        </row>
        <row r="84">
          <cell r="C84" t="str">
            <v>Работы по диагностическому обследованию производственных фондов</v>
          </cell>
          <cell r="D84" t="str">
            <v>Услуги по техническому обслуживанию и текущему ремонту производственных фондов</v>
          </cell>
        </row>
        <row r="85">
          <cell r="C85" t="str">
            <v>Пусконаладочные работы (под нагрузкой) производственных фондов</v>
          </cell>
          <cell r="D85" t="str">
            <v>Услуги по пусконаладочным работам (под нагрузкой)</v>
          </cell>
        </row>
        <row r="86">
          <cell r="C86" t="str">
            <v>Расходы на ремонтно-эксплуатационные нужды непроизводственных зданий, сооружений</v>
          </cell>
          <cell r="D86" t="str">
            <v>Услуги по техническому обслуживанию и текущему ремонту непроизводственных зданий, сооружений</v>
          </cell>
        </row>
        <row r="87">
          <cell r="C87" t="str">
            <v>Расходы на ремонтно-эксплуатационные нужды компьютерной и офисной техники</v>
          </cell>
          <cell r="D87" t="str">
            <v>Услуги по техническому обслуживанию и текущему ремонту компьютерной и офисной техники</v>
          </cell>
        </row>
        <row r="88">
          <cell r="C88" t="str">
            <v>Прочие услуги по ТО и ТР</v>
          </cell>
          <cell r="D88" t="str">
            <v>прочие услуги по ТО и ТР</v>
          </cell>
        </row>
        <row r="89">
          <cell r="C89" t="str">
            <v>Услуги стороннего транспорта для производственных нужд</v>
          </cell>
          <cell r="D89" t="str">
            <v>Услуги стороннего транспорта</v>
          </cell>
        </row>
        <row r="90">
          <cell r="C90" t="str">
            <v>Услуги стороннего транспорта для административно-хозяйственных нужд</v>
          </cell>
          <cell r="D90" t="str">
            <v>Услуги стороннего транспорта</v>
          </cell>
        </row>
        <row r="91">
          <cell r="C91" t="str">
            <v>Мобильная связь</v>
          </cell>
          <cell r="D91" t="str">
            <v>Мобильная связь</v>
          </cell>
        </row>
        <row r="92">
          <cell r="C92" t="str">
            <v>Прочие услуги связи</v>
          </cell>
          <cell r="D92" t="str">
            <v>Прочие услуги связи</v>
          </cell>
        </row>
        <row r="93">
          <cell r="C93" t="str">
            <v>Услуги по обеспечению пожарной безопасности</v>
          </cell>
          <cell r="D93" t="str">
            <v>Услуги по обеспечению пожарной безопасности</v>
          </cell>
        </row>
        <row r="94">
          <cell r="C94" t="str">
            <v>Услуги по охране</v>
          </cell>
          <cell r="D94" t="str">
            <v>Услуги по охране</v>
          </cell>
        </row>
        <row r="95">
          <cell r="C95" t="str">
            <v>Услуги по подготовке кадров. Обучение</v>
          </cell>
          <cell r="D95" t="str">
            <v>Обучение</v>
          </cell>
        </row>
        <row r="96">
          <cell r="C96" t="str">
            <v>Услуги по подготовке кадров. Командировочные расходы, связанные с подготовкой кадров</v>
          </cell>
          <cell r="D96" t="str">
            <v>Командировочные расходы, связанные с подготовкой кадров</v>
          </cell>
        </row>
        <row r="97">
          <cell r="C97" t="str">
            <v>Услуги по программному обеспечению и сопровождению</v>
          </cell>
          <cell r="D97" t="str">
            <v>Услуги по программному обеспечению и сопровождению</v>
          </cell>
        </row>
        <row r="98">
          <cell r="C98" t="str">
            <v>Аудиторские услуги</v>
          </cell>
          <cell r="D98" t="str">
            <v>Аудиторские услуги</v>
          </cell>
        </row>
        <row r="99">
          <cell r="C99" t="str">
            <v>Юридические и консультационные услуги на рынке РФ</v>
          </cell>
          <cell r="D99" t="str">
            <v>Юридические и консультационные услуги</v>
          </cell>
        </row>
        <row r="100">
          <cell r="C100" t="str">
            <v>Юридические и консультационные услуги на зарубежных рынках</v>
          </cell>
          <cell r="D100" t="str">
            <v>Юридические и консультационные услуги</v>
          </cell>
        </row>
        <row r="101">
          <cell r="C101" t="str">
            <v>Проведение производственно-экологического контроля</v>
          </cell>
          <cell r="D101" t="str">
            <v>услуги по охране труда и технике безопасности, промышленной безопасности, ГОиЧС, экологической безоп</v>
          </cell>
        </row>
        <row r="102">
          <cell r="C102" t="str">
            <v>Разработка и экспертиза нормативной документации в области охраны труда, промышленной безопасности, ГОиЧС, ООС</v>
          </cell>
          <cell r="D102" t="str">
            <v>услуги по охране труда и технике безопасности, промышленной безопасности, ГОиЧС, экологической безоп</v>
          </cell>
        </row>
        <row r="103">
          <cell r="C103" t="str">
            <v>Проведение мероприятий по обеспечению техники безопасности при эксплуатации оборудования (установка знаков, нанесение сигнальных цветов и знаков безопасности)</v>
          </cell>
          <cell r="D103" t="str">
            <v>услуги по охране труда и технике безопасности, промышленной безопасности, ГОиЧС, экологической безоп</v>
          </cell>
        </row>
        <row r="104">
          <cell r="C104" t="str">
            <v xml:space="preserve">Аттестация и сертификация рабочих мест </v>
          </cell>
          <cell r="D104" t="str">
            <v>услуги по охране труда и технике безопасности, промышленной безопасности, ГОиЧС, экологической безоп</v>
          </cell>
        </row>
        <row r="105">
          <cell r="C105" t="str">
            <v>Дезинфекция и дератизация</v>
          </cell>
          <cell r="D105" t="str">
            <v>услуги по охране труда и технике безопасности, промышленной безопасности, ГОиЧС, экологической безоп</v>
          </cell>
        </row>
        <row r="106">
          <cell r="C106" t="str">
            <v>Химчистка и стирка СИЗ</v>
          </cell>
          <cell r="D106" t="str">
            <v>услуги по охране труда и технике безопасности, промышленной безопасности, ГОиЧС, экологической безоп</v>
          </cell>
        </row>
        <row r="107">
          <cell r="C107" t="str">
            <v>Организация и проведение производственного контроля</v>
          </cell>
          <cell r="D107" t="str">
            <v>услуги по охране труда и технике безопасности, промышленной безопасности, ГОиЧС, экологической безоп</v>
          </cell>
        </row>
        <row r="108">
          <cell r="C108" t="str">
            <v>Проведение учений, смотров, соревнований</v>
          </cell>
          <cell r="D108" t="str">
            <v>услуги по охране труда и технике безопасности, промышленной безопасности, ГОиЧС, экологической безоп</v>
          </cell>
        </row>
        <row r="109">
          <cell r="C109" t="str">
            <v>Прочие расходы по охране окружающей среды</v>
          </cell>
          <cell r="D109" t="str">
            <v>услуги по охране труда и технике безопасности, промышленной безопасности, ГОиЧС, экологической безоп</v>
          </cell>
        </row>
        <row r="110">
          <cell r="C110" t="str">
            <v>Прочие расходы в области охраны труда, промышленной  безопасности, ГОиЧС</v>
          </cell>
          <cell r="D110" t="str">
            <v>услуги по охране труда и технике безопасности, промышленной безопасности, ГОиЧС, экологической безоп</v>
          </cell>
        </row>
        <row r="111">
          <cell r="C111" t="str">
            <v>Услуги по размещению оборудования ИТ</v>
          </cell>
          <cell r="D111" t="str">
            <v>услуги по размещению оборудования ИТ</v>
          </cell>
        </row>
        <row r="112">
          <cell r="C112" t="str">
            <v>Услуги медицинских учреждений</v>
          </cell>
          <cell r="D112" t="str">
            <v>услуги медицинских учреждений</v>
          </cell>
        </row>
        <row r="113">
          <cell r="C113" t="str">
            <v>Услуги по лицензированию, сертификации, паспортизации и прочие аналогичные услуги</v>
          </cell>
          <cell r="D113" t="str">
            <v>услуги по лицензированию, сертификации, паспортизации и прочие аналогичные услуги</v>
          </cell>
        </row>
        <row r="114">
          <cell r="C114" t="str">
            <v>Услуги научно-технических, исследовательских организаций, инженерных организаций по разработке нормативно-технической документации, техусловий, техрегламентов и прочее</v>
          </cell>
          <cell r="D114" t="str">
            <v>услуги науч.тех. и исслед.орг,,инжен. орг.по разраб-е норм.-техн. док.,техусловий,техрегламентов,пр.</v>
          </cell>
        </row>
        <row r="115">
          <cell r="C115" t="str">
            <v>Энергоаудит</v>
          </cell>
          <cell r="D115" t="str">
            <v>энергоаудит</v>
          </cell>
        </row>
        <row r="116">
          <cell r="C116" t="str">
            <v>Услуги по хранению имущества</v>
          </cell>
          <cell r="D116" t="str">
            <v>услуги по хранению имущества</v>
          </cell>
        </row>
        <row r="117">
          <cell r="C117" t="str">
            <v>Расходы на почтовые услуги</v>
          </cell>
          <cell r="D117" t="str">
            <v>расходы на почтовые услуги</v>
          </cell>
        </row>
        <row r="118">
          <cell r="C118" t="str">
            <v>Расходы на типографские услуги</v>
          </cell>
          <cell r="D118" t="str">
            <v>расходы на типографские услуги</v>
          </cell>
        </row>
        <row r="119">
          <cell r="C119" t="str">
            <v>Расходы по подписке и специализированной литературе</v>
          </cell>
          <cell r="D119" t="str">
            <v>расходы по подписке и специализированной литературе</v>
          </cell>
        </row>
        <row r="120">
          <cell r="C120" t="str">
            <v>Услуги по подбору персонала</v>
          </cell>
          <cell r="D120" t="str">
            <v>услуги по подбору персонала</v>
          </cell>
        </row>
        <row r="121">
          <cell r="C121" t="str">
            <v>Участие в конгрессах, форумах, конференциях, семинарах, выставках</v>
          </cell>
          <cell r="D121" t="str">
            <v>участие в конгрессах, форумах, конференциях, семинарах, выставках</v>
          </cell>
        </row>
        <row r="122">
          <cell r="C122" t="str">
            <v>Организация и проведение научно-технических советов, научно-практических конференций, семинаров
участие в научно-практических и тематических выставках и конференциях</v>
          </cell>
          <cell r="D122" t="str">
            <v>Организация и проведение научно-технических советов, научно-практических конференций, семинаров
участие в научно-практическиих и тематических выставках и конференциях</v>
          </cell>
        </row>
        <row r="123">
          <cell r="C123" t="str">
            <v>Оплата взносов в саморегулируемые организации (некоммерческие партнерства)</v>
          </cell>
          <cell r="D123" t="str">
            <v>оплата взносов в саморегулируемые организации (некоммерческие партнертства)</v>
          </cell>
        </row>
        <row r="124">
          <cell r="C124" t="str">
            <v>Услуги по регистрации, обязательному техосмотру, мойке и стоянке автотранспорта: специальный транспорт</v>
          </cell>
          <cell r="D124" t="str">
            <v>услуги по регистрации, обязательному техосмотру, мойке и стоянке автотранспорта: специальный трансп.</v>
          </cell>
        </row>
        <row r="125">
          <cell r="C125" t="str">
            <v>Услуги по регистрации, обязательному техосмотру, мойке и стоянке автотранспорта: прочий транспорт</v>
          </cell>
          <cell r="D125" t="str">
            <v>услуги по регистрации, обязательному техосмотру, мойке и стоянке автотранспорта: прочий транспорт</v>
          </cell>
        </row>
        <row r="126">
          <cell r="C126" t="str">
            <v>Нотариальные услуги</v>
          </cell>
          <cell r="D126" t="str">
            <v>нотариальные услуги</v>
          </cell>
        </row>
        <row r="127">
          <cell r="C127" t="str">
            <v>Услуги по оценке имущества</v>
          </cell>
          <cell r="D127" t="str">
            <v>услуги по оценке имущества</v>
          </cell>
        </row>
        <row r="128">
          <cell r="C128" t="str">
            <v>Услуги по обслуживанию и уборке зданий, помещений, объектов</v>
          </cell>
          <cell r="D128" t="str">
            <v>услуги по обслуживанию и уборке зданий, помещений, объектов</v>
          </cell>
        </row>
        <row r="129">
          <cell r="C129" t="str">
            <v>Услуги по вывозу отходов производства и потребления, снега</v>
          </cell>
          <cell r="D129" t="str">
            <v>услуги по вывозу отходов производства и потребления, снега</v>
          </cell>
        </row>
        <row r="130">
          <cell r="C130" t="str">
            <v>Услуги по разработке фирменного стиля</v>
          </cell>
          <cell r="D130" t="str">
            <v>услуги по разработке фирменного стиля</v>
          </cell>
        </row>
        <row r="131">
          <cell r="C131" t="str">
            <v>Услуги по агентским и комиссионным договорам</v>
          </cell>
          <cell r="D131" t="str">
            <v>услуги по агентским и комиссионным договорам</v>
          </cell>
        </row>
        <row r="132">
          <cell r="C132" t="str">
            <v>Услуги по переводу</v>
          </cell>
          <cell r="D132" t="str">
            <v>услуги по переводу</v>
          </cell>
        </row>
        <row r="133">
          <cell r="C133" t="str">
            <v>Управленческий консалтинг на зарубежных рынках</v>
          </cell>
          <cell r="D133" t="str">
            <v>Управленческий консалтинг на зарубежных рынках</v>
          </cell>
        </row>
        <row r="134">
          <cell r="C134" t="str">
            <v>Услуги водоснабжения и водоотведения</v>
          </cell>
          <cell r="D134" t="str">
            <v>услуги водоснабжения и водоотведения</v>
          </cell>
        </row>
        <row r="135">
          <cell r="C135" t="str">
            <v>Прочие услуги сторонних организаций</v>
          </cell>
          <cell r="D135" t="str">
            <v>прочие услуги сторонних организаций</v>
          </cell>
        </row>
        <row r="136">
          <cell r="C136" t="str">
            <v>Реклама, направленная на продвижение продукта. Изготовление рекламной продукции (плакаты, календари, проспекты и пр.)</v>
          </cell>
          <cell r="D136" t="str">
            <v>изготовление рекламной продукции (плакаты, календари, проспекты и пр.)</v>
          </cell>
        </row>
        <row r="137">
          <cell r="C137" t="str">
            <v>Реклама, направленная на продвижение продукта. Сувенирная продукция</v>
          </cell>
          <cell r="D137" t="str">
            <v>сувенирная продукция</v>
          </cell>
        </row>
        <row r="138">
          <cell r="C138" t="str">
            <v>Реклама, направленная на продвижение продукта. Участие в  выставках</v>
          </cell>
          <cell r="D138" t="str">
            <v>участие в выставках</v>
          </cell>
        </row>
        <row r="139">
          <cell r="C139" t="str">
            <v>Реклама, направленная на продвижение продукта. Размещение рекламы в СМИ</v>
          </cell>
          <cell r="D139" t="str">
            <v>размещение рекламы в СМИ</v>
          </cell>
        </row>
        <row r="140">
          <cell r="C140" t="str">
            <v>Реклама, направленная на продвижение продукта. Размещение наружной рекламы</v>
          </cell>
          <cell r="D140" t="str">
            <v>размещение прочих видов рекламы</v>
          </cell>
        </row>
        <row r="141">
          <cell r="C141" t="str">
            <v>Реклама, направленная на продвижение продукта. Реклама в Интернете</v>
          </cell>
          <cell r="D141" t="str">
            <v>размещение прочих видов рекламы</v>
          </cell>
        </row>
        <row r="142">
          <cell r="C142" t="str">
            <v>Реклама, направленная на продвижение продукта. Рекламные акции</v>
          </cell>
          <cell r="D142" t="str">
            <v>размещение прочих видов рекламы</v>
          </cell>
        </row>
        <row r="143">
          <cell r="C143" t="str">
            <v>Реклама, направленная на продвижение продукта. Ребрендинг (временный бренд)</v>
          </cell>
          <cell r="D143" t="str">
            <v>размещение прочих видов рекламы</v>
          </cell>
        </row>
        <row r="144">
          <cell r="C144" t="str">
            <v>Реклама, направленная на продвижение продукта. Размещение прочих видов рекламы</v>
          </cell>
          <cell r="D144" t="str">
            <v>размещение прочих видов рекламы</v>
          </cell>
        </row>
        <row r="145">
          <cell r="C145" t="str">
            <v>Реклама, направленная на продвижение бренда Общества. Изготовление рекламной продукции (плакаты, календари, проспекты и пр.)</v>
          </cell>
          <cell r="D145" t="str">
            <v>изготовление рекламной продукции (плакаты, календари, проспекты и пр.)</v>
          </cell>
        </row>
        <row r="146">
          <cell r="C146" t="str">
            <v>Реклама, направленная на продвижение бренда Общества. Сувенирная продукция</v>
          </cell>
          <cell r="D146" t="str">
            <v>сувенирная продукция</v>
          </cell>
        </row>
        <row r="147">
          <cell r="C147" t="str">
            <v>Реклама, направленная на продвижение бренда Общества. Участие в  выставках</v>
          </cell>
          <cell r="D147" t="str">
            <v>участие в выставках</v>
          </cell>
        </row>
        <row r="148">
          <cell r="C148" t="str">
            <v>Реклама, направленная на продвижение бренда Общества. Размещение рекламы в СМИ</v>
          </cell>
          <cell r="D148" t="str">
            <v>размещение рекламы в СМИ</v>
          </cell>
        </row>
        <row r="149">
          <cell r="C149" t="str">
            <v>Реклама, направленная на продвижение бренда Общества. Размещение прочих видов рекламы</v>
          </cell>
          <cell r="D149" t="str">
            <v>размещение прочих видов рекламы</v>
          </cell>
        </row>
        <row r="150">
          <cell r="C150" t="str">
            <v>Расходы на маркетинговые и информационные услуги</v>
          </cell>
          <cell r="D150" t="str">
            <v>Расходы на маркетинговые и информационные услуги</v>
          </cell>
        </row>
        <row r="151">
          <cell r="C151" t="str">
            <v>Расходы на командировки</v>
          </cell>
          <cell r="D151" t="str">
            <v>Расходы на командировки</v>
          </cell>
        </row>
        <row r="152">
          <cell r="C152" t="str">
            <v>Расходы на представительские нужды</v>
          </cell>
          <cell r="D152" t="str">
            <v>Расходы на представительские нужды</v>
          </cell>
        </row>
        <row r="153">
          <cell r="C153" t="str">
            <v>Расходы по объектам, находящимся на консервации</v>
          </cell>
          <cell r="D153" t="str">
            <v>расходы по объектам, находящимся на консервации</v>
          </cell>
        </row>
        <row r="154">
          <cell r="C154" t="str">
            <v>Вознаграждение за использование товарных знаков ОАО "Газпром"</v>
          </cell>
          <cell r="D154" t="str">
            <v>вознаграждение за использование товарных знаков ОАО "Газпром"</v>
          </cell>
        </row>
        <row r="155">
          <cell r="C155" t="str">
            <v>Вознаграждение Совету директоров, Ревизионной комиссии</v>
          </cell>
          <cell r="D155" t="str">
            <v>вознаграждение Совету директоров, Ревизионной комиссии</v>
          </cell>
        </row>
        <row r="156">
          <cell r="C156" t="str">
            <v>Ведение и хранение реестра владельцев именных ценных бумаг</v>
          </cell>
          <cell r="D156" t="str">
            <v>ведение и хранение реестра владельцев именных ценных бумаг</v>
          </cell>
        </row>
        <row r="157">
          <cell r="C157" t="str">
            <v>Расходы на социально-культурные мероприятия</v>
          </cell>
          <cell r="D157" t="str">
            <v>расходы на социально-культурные мероприятия</v>
          </cell>
        </row>
        <row r="158">
          <cell r="C158" t="str">
            <v>Услуги по благоустройству и озеленению</v>
          </cell>
          <cell r="D158" t="str">
            <v>услуги по благоустройству и озеленению</v>
          </cell>
        </row>
        <row r="159">
          <cell r="C159" t="str">
            <v>Штрафы, пени</v>
          </cell>
          <cell r="D159" t="str">
            <v>штрафы, пени</v>
          </cell>
        </row>
        <row r="160">
          <cell r="C160" t="str">
            <v>Курсовые разницы</v>
          </cell>
          <cell r="D160" t="str">
            <v>курсовая разница</v>
          </cell>
        </row>
        <row r="161">
          <cell r="C161" t="str">
            <v>Прочие внереализационные расходы</v>
          </cell>
          <cell r="D161" t="str">
            <v>прочее</v>
          </cell>
        </row>
        <row r="162">
          <cell r="C162" t="str">
            <v>Услуги кредитных организаций</v>
          </cell>
          <cell r="D162" t="str">
            <v>услуги кредитных организаций</v>
          </cell>
        </row>
        <row r="163">
          <cell r="C163" t="str">
            <v>Проценты по кредитам и займам</v>
          </cell>
          <cell r="D163" t="str">
            <v>проценты по кредитам и займам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ПЗ"/>
      <sheetName val="Корректировка"/>
      <sheetName val="БДР_2016_факт"/>
      <sheetName val="Р_БДР2016_ИСХ"/>
      <sheetName val="ЗакупкаПГ"/>
      <sheetName val="2"/>
      <sheetName val="МВЗ"/>
      <sheetName val="Справочник_общий_срез"/>
      <sheetName val="сз"/>
      <sheetName val="Справочник"/>
      <sheetName val="Р_Промышленный"/>
      <sheetName val="Р_Промышленный (ГТС)"/>
      <sheetName val="Р_Потенциальный"/>
      <sheetName val="Р_Потенциальный (ГТС)"/>
      <sheetName val="Р_Социальный"/>
      <sheetName val="Р_Социальный (ГТС)"/>
      <sheetName val="Н"/>
      <sheetName val="Р_МТГ"/>
      <sheetName val="Анализ чувствительности"/>
      <sheetName val="Результат Сценариев"/>
      <sheetName val="Б_Вспом"/>
      <sheetName val="1.1.Допущения"/>
      <sheetName val="ЖД_Ввод"/>
      <sheetName val="ПУ"/>
      <sheetName val="Кластеры"/>
      <sheetName val="1.2.Справочник затрат"/>
      <sheetName val="Регионы"/>
      <sheetName val="XLR_NoRangeSheet"/>
      <sheetName val="Справочники"/>
      <sheetName val="3.OpEx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Б"/>
      <sheetName val="Реестр"/>
      <sheetName val="XLR_NoRangeSheet"/>
      <sheetName val="Списки"/>
      <sheetName val="Списки 2"/>
      <sheetName val="проверка реестра"/>
      <sheetName val="Источник данных"/>
      <sheetName val="АДРЕСА "/>
      <sheetName val="СП"/>
      <sheetName val="2"/>
      <sheetName val="Справочник"/>
      <sheetName val="МВЗ"/>
      <sheetName val="Перечень статей_по Б(фп)"/>
      <sheetName val="Спр"/>
      <sheetName val="справочники значений"/>
      <sheetName val="Титул"/>
      <sheetName val="Матрица 2018"/>
      <sheetName val="Лист2"/>
      <sheetName val="Удельная стоимость"/>
    </sheetNames>
    <sheetDataSet>
      <sheetData sheetId="0"/>
      <sheetData sheetId="1"/>
      <sheetData sheetId="2">
        <row r="6">
          <cell r="B6" t="str">
            <v>09.Алтайское ЛПУ МГ</v>
          </cell>
          <cell r="C6" t="str">
            <v>на январь 2010 г.</v>
          </cell>
          <cell r="D6" t="str">
            <v>Зам. ген. директора по экономике и финансам                                                                                                    Н.А. Грохотова</v>
          </cell>
          <cell r="E6" t="str">
            <v>Начальник финансового отдела                                                                                                                      А.Г. Рожнев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Б"/>
      <sheetName val="Реестр"/>
      <sheetName val="XLR_NoRangeSheet"/>
      <sheetName val="Списки"/>
      <sheetName val="Списки 2"/>
      <sheetName val="проверка реестра"/>
      <sheetName val="Источник данных"/>
      <sheetName val="АДРЕСА "/>
      <sheetName val="СП"/>
      <sheetName val="2"/>
      <sheetName val="Справочник"/>
      <sheetName val="МВЗ"/>
      <sheetName val="Перечень статей_по Б(фп)"/>
      <sheetName val="Спр"/>
      <sheetName val="справочники значений"/>
      <sheetName val="Титул"/>
      <sheetName val="Матрица 2018"/>
      <sheetName val="Лист2"/>
      <sheetName val="Удельная стоимость"/>
      <sheetName val="сз"/>
      <sheetName val="Справочники"/>
      <sheetName val="3.OpEx"/>
    </sheetNames>
    <sheetDataSet>
      <sheetData sheetId="0"/>
      <sheetData sheetId="1"/>
      <sheetData sheetId="2">
        <row r="6">
          <cell r="B6" t="str">
            <v>09.Алтайское ЛПУ МГ</v>
          </cell>
          <cell r="C6" t="str">
            <v>на январь 2010 г.</v>
          </cell>
          <cell r="D6" t="str">
            <v>Зам. ген. директора по экономике и финансам                                                                                                    Н.А. Грохотова</v>
          </cell>
          <cell r="E6" t="str">
            <v>Начальник финансового отдела                                                                                                                      А.Г. Рожнев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XLR_NoRangeSheet"/>
      <sheetName val="СПИСКИ"/>
      <sheetName val="Источник данных"/>
      <sheetName val="Перечень статей_по Б(фп)"/>
      <sheetName val="Реестр"/>
    </sheetNames>
    <sheetDataSet>
      <sheetData sheetId="0"/>
      <sheetData sheetId="1">
        <row r="6">
          <cell r="B6" t="str">
            <v>по центру ответственности Финансовый отдел</v>
          </cell>
          <cell r="F6" t="str">
            <v>Зам.ген.директора по экономике и финансам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1497"/>
  <sheetViews>
    <sheetView tabSelected="1" showWhiteSpace="0" view="pageBreakPreview" zoomScale="70" zoomScaleNormal="70" zoomScaleSheetLayoutView="70" zoomScalePageLayoutView="40" workbookViewId="0">
      <selection activeCell="D7" sqref="D7:D8"/>
    </sheetView>
  </sheetViews>
  <sheetFormatPr defaultColWidth="9.21875" defaultRowHeight="15.05" x14ac:dyDescent="0.3"/>
  <cols>
    <col min="1" max="1" width="8.77734375" style="44" bestFit="1" customWidth="1"/>
    <col min="2" max="2" width="16.77734375" style="45" customWidth="1"/>
    <col min="3" max="3" width="60.5546875" style="46" customWidth="1"/>
    <col min="4" max="4" width="25.21875" style="47" customWidth="1"/>
    <col min="5" max="5" width="19.44140625" style="47" customWidth="1"/>
    <col min="6" max="6" width="18.21875" style="47" customWidth="1"/>
    <col min="7" max="7" width="19.77734375" style="47" customWidth="1"/>
    <col min="8" max="8" width="12.21875" style="47" customWidth="1"/>
    <col min="9" max="9" width="23.21875" style="48" customWidth="1"/>
    <col min="10" max="10" width="11.21875" style="47" customWidth="1"/>
    <col min="11" max="11" width="16.77734375" style="47" customWidth="1"/>
    <col min="12" max="12" width="11" style="47" customWidth="1"/>
    <col min="13" max="13" width="12.21875" style="47" customWidth="1"/>
    <col min="14" max="15" width="11" style="47" customWidth="1"/>
    <col min="16" max="16" width="12.21875" style="47" customWidth="1"/>
    <col min="17" max="17" width="11" style="47" customWidth="1"/>
    <col min="18" max="18" width="11.21875" style="47" customWidth="1"/>
    <col min="19" max="19" width="21.5546875" style="47" customWidth="1"/>
    <col min="20" max="16384" width="9.21875" style="1"/>
  </cols>
  <sheetData>
    <row r="1" spans="1:19" ht="18.350000000000001" x14ac:dyDescent="0.3">
      <c r="A1" s="67" t="s">
        <v>2340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x14ac:dyDescent="0.3">
      <c r="A2" s="71" t="s">
        <v>2339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53.55" customHeight="1" x14ac:dyDescent="0.3">
      <c r="A3" s="69" t="s">
        <v>2306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5" spans="1:19" s="7" customFormat="1" x14ac:dyDescent="0.3">
      <c r="A5" s="2"/>
      <c r="B5" s="3"/>
      <c r="C5" s="4"/>
      <c r="D5" s="5"/>
      <c r="E5" s="5"/>
      <c r="F5" s="5"/>
      <c r="G5" s="5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14.1" customHeight="1" x14ac:dyDescent="0.3">
      <c r="A6" s="73" t="s">
        <v>712</v>
      </c>
      <c r="B6" s="75" t="s">
        <v>713</v>
      </c>
      <c r="C6" s="66" t="s">
        <v>714</v>
      </c>
      <c r="D6" s="59" t="s">
        <v>722</v>
      </c>
      <c r="E6" s="59"/>
      <c r="F6" s="59"/>
      <c r="G6" s="59"/>
      <c r="H6" s="59"/>
      <c r="I6" s="59" t="s">
        <v>723</v>
      </c>
      <c r="J6" s="59"/>
      <c r="K6" s="59" t="s">
        <v>2308</v>
      </c>
      <c r="L6" s="59" t="s">
        <v>725</v>
      </c>
      <c r="M6" s="59"/>
      <c r="N6" s="59"/>
      <c r="O6" s="59" t="s">
        <v>729</v>
      </c>
      <c r="P6" s="59"/>
      <c r="Q6" s="59"/>
      <c r="R6" s="60" t="s">
        <v>730</v>
      </c>
      <c r="S6" s="60" t="s">
        <v>2309</v>
      </c>
    </row>
    <row r="7" spans="1:19" ht="75.3" x14ac:dyDescent="0.3">
      <c r="A7" s="73"/>
      <c r="B7" s="75"/>
      <c r="C7" s="66"/>
      <c r="D7" s="74" t="s">
        <v>715</v>
      </c>
      <c r="E7" s="76" t="s">
        <v>716</v>
      </c>
      <c r="F7" s="76" t="s">
        <v>717</v>
      </c>
      <c r="G7" s="76"/>
      <c r="H7" s="8" t="s">
        <v>720</v>
      </c>
      <c r="I7" s="76" t="s">
        <v>2307</v>
      </c>
      <c r="J7" s="76" t="s">
        <v>724</v>
      </c>
      <c r="K7" s="59"/>
      <c r="L7" s="59"/>
      <c r="M7" s="59"/>
      <c r="N7" s="59"/>
      <c r="O7" s="59"/>
      <c r="P7" s="59"/>
      <c r="Q7" s="59"/>
      <c r="R7" s="60"/>
      <c r="S7" s="60"/>
    </row>
    <row r="8" spans="1:19" ht="60.25" x14ac:dyDescent="0.3">
      <c r="A8" s="73"/>
      <c r="B8" s="75"/>
      <c r="C8" s="66"/>
      <c r="D8" s="74"/>
      <c r="E8" s="76"/>
      <c r="F8" s="9" t="s">
        <v>718</v>
      </c>
      <c r="G8" s="10" t="s">
        <v>719</v>
      </c>
      <c r="H8" s="10" t="s">
        <v>721</v>
      </c>
      <c r="I8" s="76"/>
      <c r="J8" s="76"/>
      <c r="K8" s="59"/>
      <c r="L8" s="9" t="s">
        <v>726</v>
      </c>
      <c r="M8" s="8" t="s">
        <v>727</v>
      </c>
      <c r="N8" s="8" t="s">
        <v>728</v>
      </c>
      <c r="O8" s="9" t="s">
        <v>726</v>
      </c>
      <c r="P8" s="8" t="s">
        <v>727</v>
      </c>
      <c r="Q8" s="8" t="s">
        <v>728</v>
      </c>
      <c r="R8" s="60"/>
      <c r="S8" s="60"/>
    </row>
    <row r="9" spans="1:19" x14ac:dyDescent="0.3">
      <c r="A9" s="11">
        <v>1</v>
      </c>
      <c r="B9" s="66" t="s">
        <v>731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</row>
    <row r="10" spans="1:19" x14ac:dyDescent="0.3">
      <c r="A10" s="11">
        <v>1</v>
      </c>
      <c r="B10" s="12" t="s">
        <v>3</v>
      </c>
      <c r="C10" s="13" t="s">
        <v>1</v>
      </c>
      <c r="D10" s="14"/>
      <c r="E10" s="15"/>
      <c r="F10" s="15"/>
      <c r="G10" s="15"/>
      <c r="H10" s="15"/>
      <c r="I10" s="15"/>
      <c r="J10" s="15"/>
      <c r="K10" s="15"/>
      <c r="L10" s="14"/>
      <c r="M10" s="14"/>
      <c r="N10" s="14"/>
      <c r="O10" s="14"/>
      <c r="P10" s="14"/>
      <c r="Q10" s="14"/>
      <c r="R10" s="14"/>
      <c r="S10" s="14"/>
    </row>
    <row r="11" spans="1:19" ht="30.15" x14ac:dyDescent="0.3">
      <c r="A11" s="11">
        <v>1</v>
      </c>
      <c r="B11" s="12" t="s">
        <v>793</v>
      </c>
      <c r="C11" s="13" t="s">
        <v>2</v>
      </c>
      <c r="D11" s="14"/>
      <c r="E11" s="15">
        <v>8.1</v>
      </c>
      <c r="F11" s="15"/>
      <c r="G11" s="15"/>
      <c r="H11" s="15"/>
      <c r="I11" s="10" t="s">
        <v>2241</v>
      </c>
      <c r="J11" s="15"/>
      <c r="K11" s="15" t="s">
        <v>2244</v>
      </c>
      <c r="L11" s="16">
        <v>2013</v>
      </c>
      <c r="M11" s="16">
        <v>2020</v>
      </c>
      <c r="N11" s="16"/>
      <c r="O11" s="16">
        <v>2021</v>
      </c>
      <c r="P11" s="16">
        <v>2022</v>
      </c>
      <c r="Q11" s="16"/>
      <c r="R11" s="16">
        <v>2024</v>
      </c>
      <c r="S11" s="16"/>
    </row>
    <row r="12" spans="1:19" ht="45.2" x14ac:dyDescent="0.3">
      <c r="A12" s="11">
        <v>1</v>
      </c>
      <c r="B12" s="12" t="s">
        <v>824</v>
      </c>
      <c r="C12" s="13" t="s">
        <v>694</v>
      </c>
      <c r="D12" s="14"/>
      <c r="E12" s="15">
        <v>3</v>
      </c>
      <c r="F12" s="15"/>
      <c r="G12" s="15"/>
      <c r="H12" s="15"/>
      <c r="I12" s="15" t="s">
        <v>2243</v>
      </c>
      <c r="J12" s="15"/>
      <c r="K12" s="15" t="s">
        <v>2244</v>
      </c>
      <c r="L12" s="16">
        <v>2013</v>
      </c>
      <c r="M12" s="16">
        <v>2015</v>
      </c>
      <c r="N12" s="16"/>
      <c r="O12" s="16">
        <v>2015</v>
      </c>
      <c r="P12" s="16">
        <v>2016</v>
      </c>
      <c r="Q12" s="16"/>
      <c r="R12" s="16" t="s">
        <v>0</v>
      </c>
      <c r="S12" s="16"/>
    </row>
    <row r="13" spans="1:19" x14ac:dyDescent="0.3">
      <c r="A13" s="11">
        <v>1</v>
      </c>
      <c r="B13" s="12" t="s">
        <v>1448</v>
      </c>
      <c r="C13" s="13" t="s">
        <v>1450</v>
      </c>
      <c r="D13" s="14">
        <v>220</v>
      </c>
      <c r="E13" s="15"/>
      <c r="F13" s="15"/>
      <c r="G13" s="15"/>
      <c r="H13" s="15"/>
      <c r="I13" s="15"/>
      <c r="J13" s="15"/>
      <c r="K13" s="15"/>
      <c r="L13" s="16"/>
      <c r="M13" s="16"/>
      <c r="N13" s="16"/>
      <c r="O13" s="16">
        <v>2013</v>
      </c>
      <c r="P13" s="16">
        <v>2023</v>
      </c>
      <c r="Q13" s="16"/>
      <c r="R13" s="16"/>
      <c r="S13" s="16" t="s">
        <v>1452</v>
      </c>
    </row>
    <row r="14" spans="1:19" x14ac:dyDescent="0.3">
      <c r="A14" s="11">
        <v>1</v>
      </c>
      <c r="B14" s="12" t="s">
        <v>1451</v>
      </c>
      <c r="C14" s="13" t="s">
        <v>1450</v>
      </c>
      <c r="D14" s="14">
        <v>1</v>
      </c>
      <c r="E14" s="15"/>
      <c r="F14" s="15"/>
      <c r="G14" s="15"/>
      <c r="H14" s="15"/>
      <c r="I14" s="15"/>
      <c r="J14" s="15"/>
      <c r="K14" s="15"/>
      <c r="L14" s="16"/>
      <c r="M14" s="16"/>
      <c r="N14" s="16"/>
      <c r="O14" s="16"/>
      <c r="P14" s="16"/>
      <c r="Q14" s="16"/>
      <c r="R14" s="16"/>
      <c r="S14" s="16" t="s">
        <v>2246</v>
      </c>
    </row>
    <row r="15" spans="1:19" ht="45.2" x14ac:dyDescent="0.3">
      <c r="A15" s="11">
        <v>1</v>
      </c>
      <c r="B15" s="12" t="s">
        <v>825</v>
      </c>
      <c r="C15" s="13" t="s">
        <v>5</v>
      </c>
      <c r="D15" s="14"/>
      <c r="E15" s="15">
        <v>10.3</v>
      </c>
      <c r="F15" s="15"/>
      <c r="G15" s="15"/>
      <c r="H15" s="15"/>
      <c r="I15" s="15" t="s">
        <v>2243</v>
      </c>
      <c r="J15" s="15"/>
      <c r="K15" s="15" t="s">
        <v>2244</v>
      </c>
      <c r="L15" s="16">
        <v>2016</v>
      </c>
      <c r="M15" s="16">
        <v>2018</v>
      </c>
      <c r="N15" s="16"/>
      <c r="O15" s="16">
        <v>2020</v>
      </c>
      <c r="P15" s="16">
        <v>2022</v>
      </c>
      <c r="Q15" s="16"/>
      <c r="R15" s="16" t="s">
        <v>0</v>
      </c>
      <c r="S15" s="16"/>
    </row>
    <row r="16" spans="1:19" x14ac:dyDescent="0.3">
      <c r="A16" s="11">
        <v>1</v>
      </c>
      <c r="B16" s="12" t="s">
        <v>1449</v>
      </c>
      <c r="C16" s="13" t="s">
        <v>1450</v>
      </c>
      <c r="D16" s="14">
        <v>210</v>
      </c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6">
        <v>2016</v>
      </c>
      <c r="P16" s="16">
        <v>2023</v>
      </c>
      <c r="Q16" s="16"/>
      <c r="R16" s="16"/>
      <c r="S16" s="16" t="s">
        <v>1452</v>
      </c>
    </row>
    <row r="17" spans="1:19" ht="30.15" x14ac:dyDescent="0.3">
      <c r="A17" s="11">
        <v>1</v>
      </c>
      <c r="B17" s="12" t="s">
        <v>794</v>
      </c>
      <c r="C17" s="13" t="s">
        <v>6</v>
      </c>
      <c r="D17" s="14"/>
      <c r="E17" s="15">
        <v>11.5</v>
      </c>
      <c r="F17" s="15"/>
      <c r="G17" s="15"/>
      <c r="H17" s="15"/>
      <c r="I17" s="10" t="s">
        <v>2241</v>
      </c>
      <c r="J17" s="15"/>
      <c r="K17" s="15" t="s">
        <v>2244</v>
      </c>
      <c r="L17" s="16">
        <v>2016</v>
      </c>
      <c r="M17" s="16">
        <v>2021</v>
      </c>
      <c r="N17" s="16"/>
      <c r="O17" s="16">
        <v>2022</v>
      </c>
      <c r="P17" s="16">
        <v>2025</v>
      </c>
      <c r="Q17" s="16"/>
      <c r="R17" s="16">
        <v>2025</v>
      </c>
      <c r="S17" s="16"/>
    </row>
    <row r="18" spans="1:19" ht="45.2" x14ac:dyDescent="0.3">
      <c r="A18" s="11">
        <v>1</v>
      </c>
      <c r="B18" s="12" t="s">
        <v>826</v>
      </c>
      <c r="C18" s="13" t="s">
        <v>7</v>
      </c>
      <c r="D18" s="14"/>
      <c r="E18" s="15">
        <v>11</v>
      </c>
      <c r="F18" s="15"/>
      <c r="G18" s="15"/>
      <c r="H18" s="15"/>
      <c r="I18" s="15" t="s">
        <v>2243</v>
      </c>
      <c r="J18" s="15"/>
      <c r="K18" s="15" t="s">
        <v>2244</v>
      </c>
      <c r="L18" s="16">
        <v>2022</v>
      </c>
      <c r="M18" s="16">
        <v>2023</v>
      </c>
      <c r="N18" s="16"/>
      <c r="O18" s="16">
        <v>2023</v>
      </c>
      <c r="P18" s="16">
        <v>2025</v>
      </c>
      <c r="Q18" s="16"/>
      <c r="R18" s="16">
        <v>2025</v>
      </c>
      <c r="S18" s="16"/>
    </row>
    <row r="19" spans="1:19" x14ac:dyDescent="0.3">
      <c r="A19" s="11">
        <v>1</v>
      </c>
      <c r="B19" s="12" t="s">
        <v>1453</v>
      </c>
      <c r="C19" s="13" t="s">
        <v>1450</v>
      </c>
      <c r="D19" s="14">
        <v>424</v>
      </c>
      <c r="E19" s="15"/>
      <c r="F19" s="15"/>
      <c r="G19" s="15"/>
      <c r="H19" s="15"/>
      <c r="I19" s="15"/>
      <c r="J19" s="15"/>
      <c r="K19" s="15"/>
      <c r="L19" s="16"/>
      <c r="M19" s="16"/>
      <c r="N19" s="16"/>
      <c r="O19" s="16"/>
      <c r="P19" s="16"/>
      <c r="Q19" s="16"/>
      <c r="R19" s="16"/>
      <c r="S19" s="16" t="s">
        <v>1452</v>
      </c>
    </row>
    <row r="20" spans="1:19" x14ac:dyDescent="0.3">
      <c r="A20" s="11">
        <v>1</v>
      </c>
      <c r="B20" s="12" t="s">
        <v>1454</v>
      </c>
      <c r="C20" s="13" t="s">
        <v>1450</v>
      </c>
      <c r="D20" s="14">
        <v>1</v>
      </c>
      <c r="E20" s="15"/>
      <c r="F20" s="15"/>
      <c r="G20" s="15"/>
      <c r="H20" s="15"/>
      <c r="I20" s="15"/>
      <c r="J20" s="15"/>
      <c r="K20" s="15"/>
      <c r="L20" s="16"/>
      <c r="M20" s="16"/>
      <c r="N20" s="16"/>
      <c r="O20" s="16"/>
      <c r="P20" s="16"/>
      <c r="Q20" s="16"/>
      <c r="R20" s="16"/>
      <c r="S20" s="16" t="s">
        <v>2246</v>
      </c>
    </row>
    <row r="21" spans="1:19" ht="30.15" x14ac:dyDescent="0.3">
      <c r="A21" s="11" t="s">
        <v>823</v>
      </c>
      <c r="B21" s="12" t="s">
        <v>795</v>
      </c>
      <c r="C21" s="13" t="s">
        <v>8</v>
      </c>
      <c r="D21" s="14"/>
      <c r="E21" s="15">
        <v>9</v>
      </c>
      <c r="F21" s="15"/>
      <c r="G21" s="15"/>
      <c r="H21" s="15"/>
      <c r="I21" s="10" t="s">
        <v>2241</v>
      </c>
      <c r="J21" s="15"/>
      <c r="K21" s="15" t="s">
        <v>2244</v>
      </c>
      <c r="L21" s="16">
        <v>2021</v>
      </c>
      <c r="M21" s="16">
        <v>2022</v>
      </c>
      <c r="N21" s="16"/>
      <c r="O21" s="16">
        <v>2023</v>
      </c>
      <c r="P21" s="16">
        <v>2024</v>
      </c>
      <c r="Q21" s="16"/>
      <c r="R21" s="16">
        <v>2025</v>
      </c>
      <c r="S21" s="16"/>
    </row>
    <row r="22" spans="1:19" ht="45.2" x14ac:dyDescent="0.3">
      <c r="A22" s="11">
        <v>1</v>
      </c>
      <c r="B22" s="12" t="s">
        <v>827</v>
      </c>
      <c r="C22" s="13" t="s">
        <v>9</v>
      </c>
      <c r="D22" s="14"/>
      <c r="E22" s="15">
        <v>20.8</v>
      </c>
      <c r="F22" s="15"/>
      <c r="G22" s="15"/>
      <c r="H22" s="15"/>
      <c r="I22" s="15" t="s">
        <v>2243</v>
      </c>
      <c r="J22" s="15"/>
      <c r="K22" s="15" t="s">
        <v>2244</v>
      </c>
      <c r="L22" s="16">
        <v>2023</v>
      </c>
      <c r="M22" s="16">
        <v>2023</v>
      </c>
      <c r="N22" s="16"/>
      <c r="O22" s="16">
        <v>2024</v>
      </c>
      <c r="P22" s="16">
        <v>2024</v>
      </c>
      <c r="Q22" s="16"/>
      <c r="R22" s="16">
        <v>2025</v>
      </c>
      <c r="S22" s="16"/>
    </row>
    <row r="23" spans="1:19" x14ac:dyDescent="0.3">
      <c r="A23" s="11">
        <v>1</v>
      </c>
      <c r="B23" s="12" t="s">
        <v>1455</v>
      </c>
      <c r="C23" s="13" t="s">
        <v>1450</v>
      </c>
      <c r="D23" s="14">
        <v>100</v>
      </c>
      <c r="E23" s="15"/>
      <c r="F23" s="15"/>
      <c r="G23" s="15"/>
      <c r="H23" s="15"/>
      <c r="I23" s="15"/>
      <c r="J23" s="15"/>
      <c r="K23" s="15"/>
      <c r="L23" s="16"/>
      <c r="M23" s="16"/>
      <c r="N23" s="16"/>
      <c r="O23" s="16"/>
      <c r="P23" s="16"/>
      <c r="Q23" s="16"/>
      <c r="R23" s="16"/>
      <c r="S23" s="16" t="s">
        <v>1452</v>
      </c>
    </row>
    <row r="24" spans="1:19" ht="30.15" x14ac:dyDescent="0.3">
      <c r="A24" s="11">
        <v>1</v>
      </c>
      <c r="B24" s="12" t="s">
        <v>796</v>
      </c>
      <c r="C24" s="13" t="s">
        <v>10</v>
      </c>
      <c r="D24" s="14"/>
      <c r="E24" s="15">
        <v>4</v>
      </c>
      <c r="F24" s="15"/>
      <c r="G24" s="15"/>
      <c r="H24" s="15"/>
      <c r="I24" s="10" t="s">
        <v>2241</v>
      </c>
      <c r="J24" s="15"/>
      <c r="K24" s="15" t="s">
        <v>2244</v>
      </c>
      <c r="L24" s="16">
        <v>2021</v>
      </c>
      <c r="M24" s="16">
        <v>2022</v>
      </c>
      <c r="N24" s="16"/>
      <c r="O24" s="16">
        <v>2023</v>
      </c>
      <c r="P24" s="16">
        <v>2024</v>
      </c>
      <c r="Q24" s="16"/>
      <c r="R24" s="16">
        <v>2025</v>
      </c>
      <c r="S24" s="16"/>
    </row>
    <row r="25" spans="1:19" ht="45.2" x14ac:dyDescent="0.3">
      <c r="A25" s="11">
        <v>1</v>
      </c>
      <c r="B25" s="12" t="s">
        <v>828</v>
      </c>
      <c r="C25" s="13" t="s">
        <v>11</v>
      </c>
      <c r="D25" s="14"/>
      <c r="E25" s="15">
        <v>10</v>
      </c>
      <c r="F25" s="15"/>
      <c r="G25" s="15"/>
      <c r="H25" s="15"/>
      <c r="I25" s="15" t="s">
        <v>2243</v>
      </c>
      <c r="J25" s="15"/>
      <c r="K25" s="15" t="s">
        <v>2244</v>
      </c>
      <c r="L25" s="16">
        <v>2023</v>
      </c>
      <c r="M25" s="16">
        <v>2023</v>
      </c>
      <c r="N25" s="16"/>
      <c r="O25" s="16">
        <v>2024</v>
      </c>
      <c r="P25" s="16">
        <v>2024</v>
      </c>
      <c r="Q25" s="16"/>
      <c r="R25" s="16">
        <v>2025</v>
      </c>
      <c r="S25" s="16"/>
    </row>
    <row r="26" spans="1:19" x14ac:dyDescent="0.3">
      <c r="A26" s="11">
        <v>1</v>
      </c>
      <c r="B26" s="12" t="s">
        <v>1456</v>
      </c>
      <c r="C26" s="13" t="s">
        <v>1450</v>
      </c>
      <c r="D26" s="14">
        <v>98</v>
      </c>
      <c r="E26" s="15"/>
      <c r="F26" s="15"/>
      <c r="G26" s="15"/>
      <c r="H26" s="15"/>
      <c r="I26" s="15"/>
      <c r="J26" s="15"/>
      <c r="K26" s="15"/>
      <c r="L26" s="16"/>
      <c r="M26" s="16"/>
      <c r="N26" s="16"/>
      <c r="O26" s="16"/>
      <c r="P26" s="16"/>
      <c r="Q26" s="16"/>
      <c r="R26" s="16"/>
      <c r="S26" s="16" t="s">
        <v>1452</v>
      </c>
    </row>
    <row r="27" spans="1:19" ht="45.2" x14ac:dyDescent="0.3">
      <c r="A27" s="11">
        <v>1</v>
      </c>
      <c r="B27" s="12" t="s">
        <v>797</v>
      </c>
      <c r="C27" s="13" t="s">
        <v>12</v>
      </c>
      <c r="D27" s="14"/>
      <c r="E27" s="15">
        <v>20</v>
      </c>
      <c r="F27" s="15"/>
      <c r="G27" s="15"/>
      <c r="H27" s="15"/>
      <c r="I27" s="10" t="s">
        <v>2241</v>
      </c>
      <c r="J27" s="15"/>
      <c r="K27" s="15" t="s">
        <v>2244</v>
      </c>
      <c r="L27" s="16">
        <v>2021</v>
      </c>
      <c r="M27" s="16">
        <v>2023</v>
      </c>
      <c r="N27" s="16"/>
      <c r="O27" s="17">
        <v>2024</v>
      </c>
      <c r="P27" s="17">
        <v>2025</v>
      </c>
      <c r="Q27" s="17"/>
      <c r="R27" s="17">
        <v>2026</v>
      </c>
      <c r="S27" s="17"/>
    </row>
    <row r="28" spans="1:19" ht="45.2" x14ac:dyDescent="0.3">
      <c r="A28" s="11">
        <v>1</v>
      </c>
      <c r="B28" s="12" t="s">
        <v>829</v>
      </c>
      <c r="C28" s="13" t="s">
        <v>13</v>
      </c>
      <c r="D28" s="14"/>
      <c r="E28" s="15">
        <v>3.7</v>
      </c>
      <c r="F28" s="15"/>
      <c r="G28" s="15"/>
      <c r="H28" s="15"/>
      <c r="I28" s="15" t="s">
        <v>2243</v>
      </c>
      <c r="J28" s="15"/>
      <c r="K28" s="15" t="s">
        <v>2244</v>
      </c>
      <c r="L28" s="16">
        <v>2022</v>
      </c>
      <c r="M28" s="16">
        <v>2023</v>
      </c>
      <c r="N28" s="16"/>
      <c r="O28" s="16">
        <v>2023</v>
      </c>
      <c r="P28" s="17">
        <v>2025</v>
      </c>
      <c r="Q28" s="17"/>
      <c r="R28" s="17">
        <v>2026</v>
      </c>
      <c r="S28" s="17"/>
    </row>
    <row r="29" spans="1:19" x14ac:dyDescent="0.3">
      <c r="A29" s="11">
        <v>1</v>
      </c>
      <c r="B29" s="12" t="s">
        <v>1457</v>
      </c>
      <c r="C29" s="13" t="s">
        <v>1450</v>
      </c>
      <c r="D29" s="14">
        <v>70</v>
      </c>
      <c r="E29" s="15"/>
      <c r="F29" s="15"/>
      <c r="G29" s="15"/>
      <c r="H29" s="15"/>
      <c r="I29" s="15"/>
      <c r="J29" s="15"/>
      <c r="K29" s="15"/>
      <c r="L29" s="16"/>
      <c r="M29" s="16"/>
      <c r="N29" s="16"/>
      <c r="O29" s="16"/>
      <c r="P29" s="17"/>
      <c r="Q29" s="17"/>
      <c r="R29" s="17"/>
      <c r="S29" s="16" t="s">
        <v>1452</v>
      </c>
    </row>
    <row r="30" spans="1:19" ht="45.2" x14ac:dyDescent="0.3">
      <c r="A30" s="11">
        <v>1</v>
      </c>
      <c r="B30" s="12" t="s">
        <v>830</v>
      </c>
      <c r="C30" s="13" t="s">
        <v>14</v>
      </c>
      <c r="D30" s="14"/>
      <c r="E30" s="15">
        <v>6.1</v>
      </c>
      <c r="F30" s="15"/>
      <c r="G30" s="15"/>
      <c r="H30" s="15"/>
      <c r="I30" s="15" t="s">
        <v>2243</v>
      </c>
      <c r="J30" s="15"/>
      <c r="K30" s="15" t="s">
        <v>2244</v>
      </c>
      <c r="L30" s="16">
        <v>2022</v>
      </c>
      <c r="M30" s="16">
        <v>2023</v>
      </c>
      <c r="N30" s="16"/>
      <c r="O30" s="16">
        <v>2023</v>
      </c>
      <c r="P30" s="17">
        <v>2025</v>
      </c>
      <c r="Q30" s="17"/>
      <c r="R30" s="17">
        <v>2026</v>
      </c>
      <c r="S30" s="17"/>
    </row>
    <row r="31" spans="1:19" x14ac:dyDescent="0.3">
      <c r="A31" s="11">
        <v>1</v>
      </c>
      <c r="B31" s="12" t="s">
        <v>1458</v>
      </c>
      <c r="C31" s="13" t="s">
        <v>1450</v>
      </c>
      <c r="D31" s="14">
        <v>100</v>
      </c>
      <c r="E31" s="15"/>
      <c r="F31" s="15"/>
      <c r="G31" s="15"/>
      <c r="H31" s="15"/>
      <c r="I31" s="15"/>
      <c r="J31" s="15"/>
      <c r="K31" s="15"/>
      <c r="L31" s="16"/>
      <c r="M31" s="16"/>
      <c r="N31" s="16"/>
      <c r="O31" s="16"/>
      <c r="P31" s="17"/>
      <c r="Q31" s="17"/>
      <c r="R31" s="17"/>
      <c r="S31" s="16" t="s">
        <v>1452</v>
      </c>
    </row>
    <row r="32" spans="1:19" ht="45.2" x14ac:dyDescent="0.3">
      <c r="A32" s="11">
        <v>1</v>
      </c>
      <c r="B32" s="12" t="s">
        <v>831</v>
      </c>
      <c r="C32" s="13" t="s">
        <v>15</v>
      </c>
      <c r="D32" s="14"/>
      <c r="E32" s="15">
        <v>8</v>
      </c>
      <c r="F32" s="15"/>
      <c r="G32" s="15"/>
      <c r="H32" s="15"/>
      <c r="I32" s="15" t="s">
        <v>2243</v>
      </c>
      <c r="J32" s="15"/>
      <c r="K32" s="15" t="s">
        <v>2244</v>
      </c>
      <c r="L32" s="16">
        <v>2022</v>
      </c>
      <c r="M32" s="16">
        <v>2023</v>
      </c>
      <c r="N32" s="16"/>
      <c r="O32" s="16">
        <v>2024</v>
      </c>
      <c r="P32" s="17">
        <v>2025</v>
      </c>
      <c r="Q32" s="17"/>
      <c r="R32" s="17">
        <v>2026</v>
      </c>
      <c r="S32" s="17"/>
    </row>
    <row r="33" spans="1:19" x14ac:dyDescent="0.3">
      <c r="A33" s="11">
        <v>1</v>
      </c>
      <c r="B33" s="12" t="s">
        <v>1459</v>
      </c>
      <c r="C33" s="13" t="s">
        <v>1450</v>
      </c>
      <c r="D33" s="14">
        <v>50</v>
      </c>
      <c r="E33" s="15"/>
      <c r="F33" s="15"/>
      <c r="G33" s="15"/>
      <c r="H33" s="15"/>
      <c r="I33" s="15"/>
      <c r="J33" s="15"/>
      <c r="K33" s="15"/>
      <c r="L33" s="16"/>
      <c r="M33" s="16"/>
      <c r="N33" s="16"/>
      <c r="O33" s="16"/>
      <c r="P33" s="17"/>
      <c r="Q33" s="17"/>
      <c r="R33" s="17"/>
      <c r="S33" s="16" t="s">
        <v>1452</v>
      </c>
    </row>
    <row r="34" spans="1:19" x14ac:dyDescent="0.3">
      <c r="A34" s="11">
        <v>1</v>
      </c>
      <c r="B34" s="12" t="s">
        <v>4</v>
      </c>
      <c r="C34" s="13" t="s">
        <v>16</v>
      </c>
      <c r="D34" s="14"/>
      <c r="E34" s="15"/>
      <c r="F34" s="15"/>
      <c r="G34" s="15"/>
      <c r="H34" s="15"/>
      <c r="I34" s="15"/>
      <c r="J34" s="15"/>
      <c r="K34" s="15"/>
      <c r="L34" s="16"/>
      <c r="M34" s="16"/>
      <c r="N34" s="16"/>
      <c r="O34" s="16"/>
      <c r="P34" s="16"/>
      <c r="Q34" s="16"/>
      <c r="R34" s="16"/>
      <c r="S34" s="16"/>
    </row>
    <row r="35" spans="1:19" ht="30.15" x14ac:dyDescent="0.3">
      <c r="A35" s="11">
        <v>1</v>
      </c>
      <c r="B35" s="12" t="s">
        <v>832</v>
      </c>
      <c r="C35" s="13" t="s">
        <v>17</v>
      </c>
      <c r="D35" s="14"/>
      <c r="E35" s="15">
        <v>12</v>
      </c>
      <c r="F35" s="15"/>
      <c r="G35" s="15"/>
      <c r="H35" s="15"/>
      <c r="I35" s="10" t="s">
        <v>2241</v>
      </c>
      <c r="J35" s="15"/>
      <c r="K35" s="15" t="s">
        <v>2244</v>
      </c>
      <c r="L35" s="16">
        <v>2016</v>
      </c>
      <c r="M35" s="16">
        <v>2019</v>
      </c>
      <c r="N35" s="16"/>
      <c r="O35" s="16">
        <v>2020</v>
      </c>
      <c r="P35" s="16">
        <v>2023</v>
      </c>
      <c r="Q35" s="16"/>
      <c r="R35" s="16">
        <v>2024</v>
      </c>
      <c r="S35" s="16"/>
    </row>
    <row r="36" spans="1:19" x14ac:dyDescent="0.3">
      <c r="A36" s="11">
        <v>1</v>
      </c>
      <c r="B36" s="12" t="s">
        <v>1460</v>
      </c>
      <c r="C36" s="13" t="s">
        <v>1450</v>
      </c>
      <c r="D36" s="14">
        <v>100</v>
      </c>
      <c r="E36" s="15"/>
      <c r="F36" s="15"/>
      <c r="G36" s="15"/>
      <c r="H36" s="15"/>
      <c r="I36" s="15"/>
      <c r="J36" s="15"/>
      <c r="K36" s="15"/>
      <c r="L36" s="16"/>
      <c r="M36" s="16"/>
      <c r="N36" s="16"/>
      <c r="O36" s="16"/>
      <c r="P36" s="16"/>
      <c r="Q36" s="16"/>
      <c r="R36" s="16"/>
      <c r="S36" s="16" t="s">
        <v>1452</v>
      </c>
    </row>
    <row r="37" spans="1:19" ht="60.25" x14ac:dyDescent="0.3">
      <c r="A37" s="11">
        <v>1</v>
      </c>
      <c r="B37" s="12" t="s">
        <v>833</v>
      </c>
      <c r="C37" s="13" t="s">
        <v>18</v>
      </c>
      <c r="D37" s="14"/>
      <c r="E37" s="15">
        <v>0.4</v>
      </c>
      <c r="F37" s="15"/>
      <c r="G37" s="15"/>
      <c r="H37" s="15"/>
      <c r="I37" s="10" t="s">
        <v>2241</v>
      </c>
      <c r="J37" s="15"/>
      <c r="K37" s="15" t="s">
        <v>2244</v>
      </c>
      <c r="L37" s="16">
        <v>2016</v>
      </c>
      <c r="M37" s="16">
        <v>2019</v>
      </c>
      <c r="N37" s="16"/>
      <c r="O37" s="16">
        <v>2020</v>
      </c>
      <c r="P37" s="16">
        <v>2023</v>
      </c>
      <c r="Q37" s="16"/>
      <c r="R37" s="16">
        <v>2024</v>
      </c>
      <c r="S37" s="16"/>
    </row>
    <row r="38" spans="1:19" ht="30.15" x14ac:dyDescent="0.3">
      <c r="A38" s="11">
        <v>1</v>
      </c>
      <c r="B38" s="12" t="s">
        <v>834</v>
      </c>
      <c r="C38" s="13" t="s">
        <v>19</v>
      </c>
      <c r="D38" s="14"/>
      <c r="E38" s="15">
        <v>8.9</v>
      </c>
      <c r="F38" s="15"/>
      <c r="G38" s="15"/>
      <c r="H38" s="15"/>
      <c r="I38" s="10" t="s">
        <v>2241</v>
      </c>
      <c r="J38" s="15"/>
      <c r="K38" s="15" t="s">
        <v>2244</v>
      </c>
      <c r="L38" s="16">
        <v>2016</v>
      </c>
      <c r="M38" s="16">
        <v>2019</v>
      </c>
      <c r="N38" s="16"/>
      <c r="O38" s="16">
        <v>2020</v>
      </c>
      <c r="P38" s="16">
        <v>2024</v>
      </c>
      <c r="Q38" s="16"/>
      <c r="R38" s="16">
        <v>2025</v>
      </c>
      <c r="S38" s="16"/>
    </row>
    <row r="39" spans="1:19" ht="45.2" x14ac:dyDescent="0.3">
      <c r="A39" s="11">
        <v>1</v>
      </c>
      <c r="B39" s="12" t="s">
        <v>835</v>
      </c>
      <c r="C39" s="13" t="s">
        <v>563</v>
      </c>
      <c r="D39" s="14"/>
      <c r="E39" s="15">
        <v>3.3</v>
      </c>
      <c r="F39" s="15"/>
      <c r="G39" s="15"/>
      <c r="H39" s="15"/>
      <c r="I39" s="15" t="s">
        <v>2243</v>
      </c>
      <c r="J39" s="15"/>
      <c r="K39" s="15" t="s">
        <v>2244</v>
      </c>
      <c r="L39" s="16">
        <v>2019</v>
      </c>
      <c r="M39" s="16">
        <v>2021</v>
      </c>
      <c r="N39" s="16"/>
      <c r="O39" s="16">
        <v>2022</v>
      </c>
      <c r="P39" s="16">
        <v>2024</v>
      </c>
      <c r="Q39" s="16"/>
      <c r="R39" s="16">
        <v>2025</v>
      </c>
      <c r="S39" s="16"/>
    </row>
    <row r="40" spans="1:19" x14ac:dyDescent="0.3">
      <c r="A40" s="11">
        <v>1</v>
      </c>
      <c r="B40" s="12" t="s">
        <v>1461</v>
      </c>
      <c r="C40" s="13" t="s">
        <v>1450</v>
      </c>
      <c r="D40" s="14">
        <v>32</v>
      </c>
      <c r="E40" s="15"/>
      <c r="F40" s="15"/>
      <c r="G40" s="15"/>
      <c r="H40" s="15"/>
      <c r="I40" s="15"/>
      <c r="J40" s="15"/>
      <c r="K40" s="15"/>
      <c r="L40" s="16"/>
      <c r="M40" s="16"/>
      <c r="N40" s="16"/>
      <c r="O40" s="16"/>
      <c r="P40" s="16"/>
      <c r="Q40" s="16"/>
      <c r="R40" s="16"/>
      <c r="S40" s="16" t="s">
        <v>1452</v>
      </c>
    </row>
    <row r="41" spans="1:19" ht="45.2" x14ac:dyDescent="0.3">
      <c r="A41" s="11">
        <v>1</v>
      </c>
      <c r="B41" s="12" t="s">
        <v>836</v>
      </c>
      <c r="C41" s="13" t="s">
        <v>20</v>
      </c>
      <c r="D41" s="14"/>
      <c r="E41" s="15">
        <v>2.4</v>
      </c>
      <c r="F41" s="15"/>
      <c r="G41" s="15"/>
      <c r="H41" s="15"/>
      <c r="I41" s="15" t="s">
        <v>2243</v>
      </c>
      <c r="J41" s="15"/>
      <c r="K41" s="15" t="s">
        <v>2244</v>
      </c>
      <c r="L41" s="16">
        <v>2019</v>
      </c>
      <c r="M41" s="16">
        <v>2021</v>
      </c>
      <c r="N41" s="16"/>
      <c r="O41" s="16">
        <v>2022</v>
      </c>
      <c r="P41" s="16">
        <v>2024</v>
      </c>
      <c r="Q41" s="16"/>
      <c r="R41" s="16">
        <v>2025</v>
      </c>
      <c r="S41" s="16"/>
    </row>
    <row r="42" spans="1:19" x14ac:dyDescent="0.3">
      <c r="A42" s="11">
        <v>1</v>
      </c>
      <c r="B42" s="12" t="s">
        <v>1462</v>
      </c>
      <c r="C42" s="13" t="s">
        <v>1450</v>
      </c>
      <c r="D42" s="14">
        <v>26</v>
      </c>
      <c r="E42" s="15"/>
      <c r="F42" s="15"/>
      <c r="G42" s="15"/>
      <c r="H42" s="15"/>
      <c r="I42" s="15"/>
      <c r="J42" s="15"/>
      <c r="K42" s="15"/>
      <c r="L42" s="16"/>
      <c r="M42" s="16"/>
      <c r="N42" s="16"/>
      <c r="O42" s="16"/>
      <c r="P42" s="16"/>
      <c r="Q42" s="16"/>
      <c r="R42" s="16"/>
      <c r="S42" s="16" t="s">
        <v>1452</v>
      </c>
    </row>
    <row r="43" spans="1:19" ht="30.15" x14ac:dyDescent="0.3">
      <c r="A43" s="11">
        <v>1</v>
      </c>
      <c r="B43" s="12" t="s">
        <v>837</v>
      </c>
      <c r="C43" s="13" t="s">
        <v>21</v>
      </c>
      <c r="D43" s="14"/>
      <c r="E43" s="15">
        <v>5.3</v>
      </c>
      <c r="F43" s="15"/>
      <c r="G43" s="15"/>
      <c r="H43" s="15"/>
      <c r="I43" s="10" t="s">
        <v>2241</v>
      </c>
      <c r="J43" s="15"/>
      <c r="K43" s="15" t="s">
        <v>2244</v>
      </c>
      <c r="L43" s="16">
        <v>2019</v>
      </c>
      <c r="M43" s="16">
        <v>2021</v>
      </c>
      <c r="N43" s="16"/>
      <c r="O43" s="16">
        <v>2021</v>
      </c>
      <c r="P43" s="16">
        <v>2022</v>
      </c>
      <c r="Q43" s="16"/>
      <c r="R43" s="16">
        <v>2024</v>
      </c>
      <c r="S43" s="16"/>
    </row>
    <row r="44" spans="1:19" ht="45.2" x14ac:dyDescent="0.3">
      <c r="A44" s="11">
        <v>1</v>
      </c>
      <c r="B44" s="12" t="s">
        <v>839</v>
      </c>
      <c r="C44" s="13" t="s">
        <v>22</v>
      </c>
      <c r="D44" s="14"/>
      <c r="E44" s="15">
        <v>2.9</v>
      </c>
      <c r="F44" s="15"/>
      <c r="G44" s="15"/>
      <c r="H44" s="15"/>
      <c r="I44" s="15" t="s">
        <v>2243</v>
      </c>
      <c r="J44" s="15"/>
      <c r="K44" s="15" t="s">
        <v>2244</v>
      </c>
      <c r="L44" s="16">
        <v>2022</v>
      </c>
      <c r="M44" s="16">
        <v>2022</v>
      </c>
      <c r="N44" s="16"/>
      <c r="O44" s="16">
        <v>2023</v>
      </c>
      <c r="P44" s="16">
        <v>2024</v>
      </c>
      <c r="Q44" s="16"/>
      <c r="R44" s="16">
        <v>2024</v>
      </c>
      <c r="S44" s="16"/>
    </row>
    <row r="45" spans="1:19" x14ac:dyDescent="0.3">
      <c r="A45" s="11">
        <v>1</v>
      </c>
      <c r="B45" s="12" t="s">
        <v>1463</v>
      </c>
      <c r="C45" s="13" t="s">
        <v>1450</v>
      </c>
      <c r="D45" s="14">
        <v>91</v>
      </c>
      <c r="E45" s="15"/>
      <c r="F45" s="15"/>
      <c r="G45" s="15"/>
      <c r="H45" s="15"/>
      <c r="I45" s="15"/>
      <c r="J45" s="15"/>
      <c r="K45" s="15"/>
      <c r="L45" s="16"/>
      <c r="M45" s="16"/>
      <c r="N45" s="16"/>
      <c r="O45" s="16"/>
      <c r="P45" s="16"/>
      <c r="Q45" s="16"/>
      <c r="R45" s="16"/>
      <c r="S45" s="16" t="s">
        <v>1452</v>
      </c>
    </row>
    <row r="46" spans="1:19" ht="45.2" x14ac:dyDescent="0.3">
      <c r="A46" s="11">
        <v>1</v>
      </c>
      <c r="B46" s="12" t="s">
        <v>840</v>
      </c>
      <c r="C46" s="13" t="s">
        <v>23</v>
      </c>
      <c r="D46" s="14"/>
      <c r="E46" s="15">
        <v>3.7</v>
      </c>
      <c r="F46" s="15"/>
      <c r="G46" s="15"/>
      <c r="H46" s="15"/>
      <c r="I46" s="15" t="s">
        <v>2243</v>
      </c>
      <c r="J46" s="15"/>
      <c r="K46" s="15" t="s">
        <v>2244</v>
      </c>
      <c r="L46" s="16">
        <v>2022</v>
      </c>
      <c r="M46" s="16">
        <v>2022</v>
      </c>
      <c r="N46" s="16"/>
      <c r="O46" s="16">
        <v>2023</v>
      </c>
      <c r="P46" s="16">
        <v>2023</v>
      </c>
      <c r="Q46" s="16"/>
      <c r="R46" s="16">
        <v>2024</v>
      </c>
      <c r="S46" s="16"/>
    </row>
    <row r="47" spans="1:19" x14ac:dyDescent="0.3">
      <c r="A47" s="11">
        <v>1</v>
      </c>
      <c r="B47" s="12" t="s">
        <v>1464</v>
      </c>
      <c r="C47" s="13" t="s">
        <v>1450</v>
      </c>
      <c r="D47" s="14">
        <v>117</v>
      </c>
      <c r="E47" s="15"/>
      <c r="F47" s="15"/>
      <c r="G47" s="15"/>
      <c r="H47" s="15"/>
      <c r="I47" s="15"/>
      <c r="J47" s="15"/>
      <c r="K47" s="15"/>
      <c r="L47" s="16"/>
      <c r="M47" s="16"/>
      <c r="N47" s="16"/>
      <c r="O47" s="16"/>
      <c r="P47" s="16"/>
      <c r="Q47" s="16"/>
      <c r="R47" s="16"/>
      <c r="S47" s="16" t="s">
        <v>1452</v>
      </c>
    </row>
    <row r="48" spans="1:19" ht="30.15" x14ac:dyDescent="0.3">
      <c r="A48" s="11">
        <v>1</v>
      </c>
      <c r="B48" s="12" t="s">
        <v>841</v>
      </c>
      <c r="C48" s="13" t="s">
        <v>24</v>
      </c>
      <c r="D48" s="14"/>
      <c r="E48" s="15">
        <v>2.2999999999999998</v>
      </c>
      <c r="F48" s="15"/>
      <c r="G48" s="15"/>
      <c r="H48" s="15"/>
      <c r="I48" s="10" t="s">
        <v>2241</v>
      </c>
      <c r="J48" s="15"/>
      <c r="K48" s="15" t="s">
        <v>2244</v>
      </c>
      <c r="L48" s="16">
        <v>2022</v>
      </c>
      <c r="M48" s="16">
        <v>2024</v>
      </c>
      <c r="N48" s="16"/>
      <c r="O48" s="16">
        <v>2024</v>
      </c>
      <c r="P48" s="16">
        <v>2025</v>
      </c>
      <c r="Q48" s="16"/>
      <c r="R48" s="16">
        <v>2026</v>
      </c>
      <c r="S48" s="16"/>
    </row>
    <row r="49" spans="1:19" ht="45.2" x14ac:dyDescent="0.3">
      <c r="A49" s="11">
        <v>1</v>
      </c>
      <c r="B49" s="12" t="s">
        <v>842</v>
      </c>
      <c r="C49" s="13" t="s">
        <v>25</v>
      </c>
      <c r="D49" s="14"/>
      <c r="E49" s="15">
        <v>10</v>
      </c>
      <c r="F49" s="15"/>
      <c r="G49" s="15"/>
      <c r="H49" s="15"/>
      <c r="I49" s="15" t="s">
        <v>2243</v>
      </c>
      <c r="J49" s="15"/>
      <c r="K49" s="15" t="s">
        <v>2244</v>
      </c>
      <c r="L49" s="16">
        <v>2023</v>
      </c>
      <c r="M49" s="16">
        <v>2024</v>
      </c>
      <c r="N49" s="16"/>
      <c r="O49" s="16">
        <v>2024</v>
      </c>
      <c r="P49" s="16">
        <v>2025</v>
      </c>
      <c r="Q49" s="16"/>
      <c r="R49" s="16">
        <v>2026</v>
      </c>
      <c r="S49" s="16"/>
    </row>
    <row r="50" spans="1:19" x14ac:dyDescent="0.3">
      <c r="A50" s="11">
        <v>1</v>
      </c>
      <c r="B50" s="12" t="s">
        <v>1465</v>
      </c>
      <c r="C50" s="13" t="s">
        <v>1450</v>
      </c>
      <c r="D50" s="14">
        <v>312</v>
      </c>
      <c r="E50" s="15"/>
      <c r="F50" s="15"/>
      <c r="G50" s="15"/>
      <c r="H50" s="15"/>
      <c r="I50" s="15"/>
      <c r="J50" s="15"/>
      <c r="K50" s="15"/>
      <c r="L50" s="16"/>
      <c r="M50" s="16"/>
      <c r="N50" s="16"/>
      <c r="O50" s="16"/>
      <c r="P50" s="16"/>
      <c r="Q50" s="16"/>
      <c r="R50" s="16"/>
      <c r="S50" s="16" t="s">
        <v>1452</v>
      </c>
    </row>
    <row r="51" spans="1:19" ht="45.2" x14ac:dyDescent="0.3">
      <c r="A51" s="11">
        <v>1</v>
      </c>
      <c r="B51" s="12" t="s">
        <v>843</v>
      </c>
      <c r="C51" s="13" t="s">
        <v>26</v>
      </c>
      <c r="D51" s="14"/>
      <c r="E51" s="15">
        <v>12.3</v>
      </c>
      <c r="F51" s="15"/>
      <c r="G51" s="15"/>
      <c r="H51" s="15"/>
      <c r="I51" s="10" t="s">
        <v>2241</v>
      </c>
      <c r="J51" s="15"/>
      <c r="K51" s="15" t="s">
        <v>2244</v>
      </c>
      <c r="L51" s="16">
        <v>2022</v>
      </c>
      <c r="M51" s="16">
        <v>2024</v>
      </c>
      <c r="N51" s="16"/>
      <c r="O51" s="16">
        <v>2024</v>
      </c>
      <c r="P51" s="16">
        <v>2025</v>
      </c>
      <c r="Q51" s="16"/>
      <c r="R51" s="16">
        <v>2026</v>
      </c>
      <c r="S51" s="16"/>
    </row>
    <row r="52" spans="1:19" ht="45.2" x14ac:dyDescent="0.3">
      <c r="A52" s="11">
        <v>1</v>
      </c>
      <c r="B52" s="12" t="s">
        <v>844</v>
      </c>
      <c r="C52" s="13" t="s">
        <v>27</v>
      </c>
      <c r="D52" s="14"/>
      <c r="E52" s="15">
        <v>1.5</v>
      </c>
      <c r="F52" s="15"/>
      <c r="G52" s="15"/>
      <c r="H52" s="15"/>
      <c r="I52" s="15" t="s">
        <v>2243</v>
      </c>
      <c r="J52" s="15"/>
      <c r="K52" s="15" t="s">
        <v>2244</v>
      </c>
      <c r="L52" s="16">
        <v>2023</v>
      </c>
      <c r="M52" s="16">
        <v>2024</v>
      </c>
      <c r="N52" s="16"/>
      <c r="O52" s="16">
        <v>2024</v>
      </c>
      <c r="P52" s="16">
        <v>2025</v>
      </c>
      <c r="Q52" s="16"/>
      <c r="R52" s="16">
        <v>2026</v>
      </c>
      <c r="S52" s="16"/>
    </row>
    <row r="53" spans="1:19" x14ac:dyDescent="0.3">
      <c r="A53" s="11">
        <v>1</v>
      </c>
      <c r="B53" s="12" t="s">
        <v>1466</v>
      </c>
      <c r="C53" s="13" t="s">
        <v>1450</v>
      </c>
      <c r="D53" s="14">
        <v>69</v>
      </c>
      <c r="E53" s="15"/>
      <c r="F53" s="15"/>
      <c r="G53" s="15"/>
      <c r="H53" s="15"/>
      <c r="I53" s="15"/>
      <c r="J53" s="15"/>
      <c r="K53" s="15"/>
      <c r="L53" s="16"/>
      <c r="M53" s="16"/>
      <c r="N53" s="16"/>
      <c r="O53" s="16"/>
      <c r="P53" s="16"/>
      <c r="Q53" s="16"/>
      <c r="R53" s="16"/>
      <c r="S53" s="16" t="s">
        <v>1452</v>
      </c>
    </row>
    <row r="54" spans="1:19" ht="45.2" x14ac:dyDescent="0.3">
      <c r="A54" s="11">
        <v>1</v>
      </c>
      <c r="B54" s="12" t="s">
        <v>845</v>
      </c>
      <c r="C54" s="13" t="s">
        <v>28</v>
      </c>
      <c r="D54" s="14"/>
      <c r="E54" s="15">
        <v>1</v>
      </c>
      <c r="F54" s="15"/>
      <c r="G54" s="15"/>
      <c r="H54" s="15"/>
      <c r="I54" s="15" t="s">
        <v>2243</v>
      </c>
      <c r="J54" s="15"/>
      <c r="K54" s="15" t="s">
        <v>2244</v>
      </c>
      <c r="L54" s="16">
        <v>2023</v>
      </c>
      <c r="M54" s="16">
        <v>2024</v>
      </c>
      <c r="N54" s="16"/>
      <c r="O54" s="16">
        <v>2024</v>
      </c>
      <c r="P54" s="16">
        <v>2025</v>
      </c>
      <c r="Q54" s="16"/>
      <c r="R54" s="16">
        <v>2026</v>
      </c>
      <c r="S54" s="16"/>
    </row>
    <row r="55" spans="1:19" x14ac:dyDescent="0.3">
      <c r="A55" s="11">
        <v>1</v>
      </c>
      <c r="B55" s="12" t="s">
        <v>1467</v>
      </c>
      <c r="C55" s="13" t="s">
        <v>1450</v>
      </c>
      <c r="D55" s="14">
        <v>41</v>
      </c>
      <c r="E55" s="15"/>
      <c r="F55" s="15"/>
      <c r="G55" s="15"/>
      <c r="H55" s="15"/>
      <c r="I55" s="15"/>
      <c r="J55" s="15"/>
      <c r="K55" s="15"/>
      <c r="L55" s="16"/>
      <c r="M55" s="16"/>
      <c r="N55" s="16"/>
      <c r="O55" s="16"/>
      <c r="P55" s="16"/>
      <c r="Q55" s="16"/>
      <c r="R55" s="16"/>
      <c r="S55" s="16" t="s">
        <v>1452</v>
      </c>
    </row>
    <row r="56" spans="1:19" ht="45.2" x14ac:dyDescent="0.3">
      <c r="A56" s="11">
        <v>1</v>
      </c>
      <c r="B56" s="12" t="s">
        <v>846</v>
      </c>
      <c r="C56" s="13" t="s">
        <v>29</v>
      </c>
      <c r="D56" s="14"/>
      <c r="E56" s="15">
        <v>1</v>
      </c>
      <c r="F56" s="15"/>
      <c r="G56" s="15"/>
      <c r="H56" s="15"/>
      <c r="I56" s="15" t="s">
        <v>2243</v>
      </c>
      <c r="J56" s="15"/>
      <c r="K56" s="15" t="s">
        <v>2244</v>
      </c>
      <c r="L56" s="16">
        <v>2023</v>
      </c>
      <c r="M56" s="16">
        <v>2024</v>
      </c>
      <c r="N56" s="16"/>
      <c r="O56" s="16">
        <v>2024</v>
      </c>
      <c r="P56" s="16">
        <v>2025</v>
      </c>
      <c r="Q56" s="16"/>
      <c r="R56" s="16">
        <v>2026</v>
      </c>
      <c r="S56" s="16"/>
    </row>
    <row r="57" spans="1:19" x14ac:dyDescent="0.3">
      <c r="A57" s="11">
        <v>1</v>
      </c>
      <c r="B57" s="12" t="s">
        <v>1468</v>
      </c>
      <c r="C57" s="13" t="s">
        <v>1450</v>
      </c>
      <c r="D57" s="14">
        <v>32</v>
      </c>
      <c r="E57" s="15"/>
      <c r="F57" s="15"/>
      <c r="G57" s="15"/>
      <c r="H57" s="15"/>
      <c r="I57" s="15"/>
      <c r="J57" s="15"/>
      <c r="K57" s="15"/>
      <c r="L57" s="16"/>
      <c r="M57" s="16"/>
      <c r="N57" s="16"/>
      <c r="O57" s="16"/>
      <c r="P57" s="16"/>
      <c r="Q57" s="16"/>
      <c r="R57" s="16"/>
      <c r="S57" s="16" t="s">
        <v>1452</v>
      </c>
    </row>
    <row r="58" spans="1:19" ht="45.2" x14ac:dyDescent="0.3">
      <c r="A58" s="11">
        <v>1</v>
      </c>
      <c r="B58" s="12" t="s">
        <v>847</v>
      </c>
      <c r="C58" s="13" t="s">
        <v>30</v>
      </c>
      <c r="D58" s="14"/>
      <c r="E58" s="15">
        <v>1</v>
      </c>
      <c r="F58" s="15"/>
      <c r="G58" s="15"/>
      <c r="H58" s="15"/>
      <c r="I58" s="15" t="s">
        <v>2243</v>
      </c>
      <c r="J58" s="15"/>
      <c r="K58" s="15" t="s">
        <v>2244</v>
      </c>
      <c r="L58" s="16">
        <v>2023</v>
      </c>
      <c r="M58" s="16">
        <v>2024</v>
      </c>
      <c r="N58" s="16"/>
      <c r="O58" s="16">
        <v>2024</v>
      </c>
      <c r="P58" s="16">
        <v>2025</v>
      </c>
      <c r="Q58" s="16"/>
      <c r="R58" s="16">
        <v>2026</v>
      </c>
      <c r="S58" s="16"/>
    </row>
    <row r="59" spans="1:19" x14ac:dyDescent="0.3">
      <c r="A59" s="11">
        <v>1</v>
      </c>
      <c r="B59" s="12" t="s">
        <v>1469</v>
      </c>
      <c r="C59" s="13" t="s">
        <v>1450</v>
      </c>
      <c r="D59" s="14">
        <v>26</v>
      </c>
      <c r="E59" s="15"/>
      <c r="F59" s="15"/>
      <c r="G59" s="15"/>
      <c r="H59" s="15"/>
      <c r="I59" s="15"/>
      <c r="J59" s="15"/>
      <c r="K59" s="15"/>
      <c r="L59" s="16"/>
      <c r="M59" s="16"/>
      <c r="N59" s="16"/>
      <c r="O59" s="16"/>
      <c r="P59" s="16"/>
      <c r="Q59" s="16"/>
      <c r="R59" s="16"/>
      <c r="S59" s="16" t="s">
        <v>1452</v>
      </c>
    </row>
    <row r="60" spans="1:19" ht="45.2" x14ac:dyDescent="0.3">
      <c r="A60" s="11">
        <v>1</v>
      </c>
      <c r="B60" s="12" t="s">
        <v>848</v>
      </c>
      <c r="C60" s="13" t="s">
        <v>31</v>
      </c>
      <c r="D60" s="14"/>
      <c r="E60" s="15">
        <v>1</v>
      </c>
      <c r="F60" s="15"/>
      <c r="G60" s="15"/>
      <c r="H60" s="15"/>
      <c r="I60" s="15" t="s">
        <v>2243</v>
      </c>
      <c r="J60" s="15"/>
      <c r="K60" s="15" t="s">
        <v>2244</v>
      </c>
      <c r="L60" s="16">
        <v>2023</v>
      </c>
      <c r="M60" s="16">
        <v>2024</v>
      </c>
      <c r="N60" s="16"/>
      <c r="O60" s="16">
        <v>2024</v>
      </c>
      <c r="P60" s="16">
        <v>2025</v>
      </c>
      <c r="Q60" s="16"/>
      <c r="R60" s="16">
        <v>2026</v>
      </c>
      <c r="S60" s="16"/>
    </row>
    <row r="61" spans="1:19" x14ac:dyDescent="0.3">
      <c r="A61" s="11">
        <v>1</v>
      </c>
      <c r="B61" s="12" t="s">
        <v>1470</v>
      </c>
      <c r="C61" s="13" t="s">
        <v>1450</v>
      </c>
      <c r="D61" s="14">
        <v>9</v>
      </c>
      <c r="E61" s="15"/>
      <c r="F61" s="15"/>
      <c r="G61" s="15"/>
      <c r="H61" s="15"/>
      <c r="I61" s="15"/>
      <c r="J61" s="15"/>
      <c r="K61" s="15"/>
      <c r="L61" s="16"/>
      <c r="M61" s="16"/>
      <c r="N61" s="16"/>
      <c r="O61" s="16"/>
      <c r="P61" s="16"/>
      <c r="Q61" s="16"/>
      <c r="R61" s="16"/>
      <c r="S61" s="16" t="s">
        <v>1452</v>
      </c>
    </row>
    <row r="62" spans="1:19" ht="30.15" x14ac:dyDescent="0.3">
      <c r="A62" s="11">
        <v>1</v>
      </c>
      <c r="B62" s="12" t="s">
        <v>849</v>
      </c>
      <c r="C62" s="13" t="s">
        <v>32</v>
      </c>
      <c r="D62" s="14"/>
      <c r="E62" s="15">
        <v>5.0999999999999996</v>
      </c>
      <c r="F62" s="15"/>
      <c r="G62" s="15"/>
      <c r="H62" s="15"/>
      <c r="I62" s="10" t="s">
        <v>2241</v>
      </c>
      <c r="J62" s="15"/>
      <c r="K62" s="15" t="s">
        <v>2244</v>
      </c>
      <c r="L62" s="16">
        <v>2022</v>
      </c>
      <c r="M62" s="16">
        <v>2024</v>
      </c>
      <c r="N62" s="16"/>
      <c r="O62" s="16">
        <v>2024</v>
      </c>
      <c r="P62" s="16">
        <v>2025</v>
      </c>
      <c r="Q62" s="16"/>
      <c r="R62" s="16">
        <v>2026</v>
      </c>
      <c r="S62" s="16"/>
    </row>
    <row r="63" spans="1:19" ht="45.2" x14ac:dyDescent="0.3">
      <c r="A63" s="11">
        <v>1</v>
      </c>
      <c r="B63" s="12" t="s">
        <v>850</v>
      </c>
      <c r="C63" s="13" t="s">
        <v>33</v>
      </c>
      <c r="D63" s="14"/>
      <c r="E63" s="15">
        <v>2.2000000000000002</v>
      </c>
      <c r="F63" s="15"/>
      <c r="G63" s="15"/>
      <c r="H63" s="15"/>
      <c r="I63" s="15" t="s">
        <v>2243</v>
      </c>
      <c r="J63" s="15"/>
      <c r="K63" s="15" t="s">
        <v>2244</v>
      </c>
      <c r="L63" s="16">
        <v>2023</v>
      </c>
      <c r="M63" s="16">
        <v>2024</v>
      </c>
      <c r="N63" s="16"/>
      <c r="O63" s="16">
        <v>2024</v>
      </c>
      <c r="P63" s="16">
        <v>2025</v>
      </c>
      <c r="Q63" s="16"/>
      <c r="R63" s="16">
        <v>2026</v>
      </c>
      <c r="S63" s="16"/>
    </row>
    <row r="64" spans="1:19" x14ac:dyDescent="0.3">
      <c r="A64" s="11">
        <v>1</v>
      </c>
      <c r="B64" s="12" t="s">
        <v>1471</v>
      </c>
      <c r="C64" s="13" t="s">
        <v>1450</v>
      </c>
      <c r="D64" s="14">
        <v>4</v>
      </c>
      <c r="E64" s="15"/>
      <c r="F64" s="15"/>
      <c r="G64" s="15"/>
      <c r="H64" s="15"/>
      <c r="I64" s="15"/>
      <c r="J64" s="15"/>
      <c r="K64" s="15"/>
      <c r="L64" s="16"/>
      <c r="M64" s="16"/>
      <c r="N64" s="16"/>
      <c r="O64" s="16"/>
      <c r="P64" s="16"/>
      <c r="Q64" s="16"/>
      <c r="R64" s="16"/>
      <c r="S64" s="16" t="s">
        <v>1452</v>
      </c>
    </row>
    <row r="65" spans="1:19" ht="45.2" x14ac:dyDescent="0.3">
      <c r="A65" s="11">
        <v>1</v>
      </c>
      <c r="B65" s="12" t="s">
        <v>851</v>
      </c>
      <c r="C65" s="13" t="s">
        <v>34</v>
      </c>
      <c r="D65" s="14"/>
      <c r="E65" s="15">
        <v>5</v>
      </c>
      <c r="F65" s="15"/>
      <c r="G65" s="15"/>
      <c r="H65" s="15"/>
      <c r="I65" s="15" t="s">
        <v>2243</v>
      </c>
      <c r="J65" s="15"/>
      <c r="K65" s="15" t="s">
        <v>2244</v>
      </c>
      <c r="L65" s="16">
        <v>2023</v>
      </c>
      <c r="M65" s="16">
        <v>2024</v>
      </c>
      <c r="N65" s="16"/>
      <c r="O65" s="16">
        <v>2024</v>
      </c>
      <c r="P65" s="16">
        <v>2025</v>
      </c>
      <c r="Q65" s="16"/>
      <c r="R65" s="16">
        <v>2026</v>
      </c>
      <c r="S65" s="16"/>
    </row>
    <row r="66" spans="1:19" x14ac:dyDescent="0.3">
      <c r="A66" s="11">
        <v>1</v>
      </c>
      <c r="B66" s="12" t="s">
        <v>1472</v>
      </c>
      <c r="C66" s="13" t="s">
        <v>1450</v>
      </c>
      <c r="D66" s="14">
        <v>8</v>
      </c>
      <c r="E66" s="15"/>
      <c r="F66" s="15"/>
      <c r="G66" s="15"/>
      <c r="H66" s="15"/>
      <c r="I66" s="15"/>
      <c r="J66" s="15"/>
      <c r="K66" s="15"/>
      <c r="L66" s="16"/>
      <c r="M66" s="16"/>
      <c r="N66" s="16"/>
      <c r="O66" s="16"/>
      <c r="P66" s="16"/>
      <c r="Q66" s="16"/>
      <c r="R66" s="16"/>
      <c r="S66" s="16" t="s">
        <v>1452</v>
      </c>
    </row>
    <row r="67" spans="1:19" ht="30.15" x14ac:dyDescent="0.3">
      <c r="A67" s="11">
        <v>1</v>
      </c>
      <c r="B67" s="12" t="s">
        <v>852</v>
      </c>
      <c r="C67" s="13" t="s">
        <v>35</v>
      </c>
      <c r="D67" s="14"/>
      <c r="E67" s="15">
        <v>2.9</v>
      </c>
      <c r="F67" s="15"/>
      <c r="G67" s="15"/>
      <c r="H67" s="15"/>
      <c r="I67" s="10" t="s">
        <v>2241</v>
      </c>
      <c r="J67" s="15"/>
      <c r="K67" s="15" t="s">
        <v>2244</v>
      </c>
      <c r="L67" s="16">
        <v>2022</v>
      </c>
      <c r="M67" s="16">
        <v>2024</v>
      </c>
      <c r="N67" s="16"/>
      <c r="O67" s="16">
        <v>2024</v>
      </c>
      <c r="P67" s="16">
        <v>2025</v>
      </c>
      <c r="Q67" s="16"/>
      <c r="R67" s="16">
        <v>2026</v>
      </c>
      <c r="S67" s="16"/>
    </row>
    <row r="68" spans="1:19" ht="45.2" x14ac:dyDescent="0.3">
      <c r="A68" s="11">
        <v>1</v>
      </c>
      <c r="B68" s="12" t="s">
        <v>853</v>
      </c>
      <c r="C68" s="13" t="s">
        <v>36</v>
      </c>
      <c r="D68" s="14"/>
      <c r="E68" s="15">
        <v>2.9</v>
      </c>
      <c r="F68" s="15"/>
      <c r="G68" s="15"/>
      <c r="H68" s="15"/>
      <c r="I68" s="15" t="s">
        <v>2243</v>
      </c>
      <c r="J68" s="15"/>
      <c r="K68" s="15" t="s">
        <v>2244</v>
      </c>
      <c r="L68" s="16">
        <v>2023</v>
      </c>
      <c r="M68" s="16">
        <v>2024</v>
      </c>
      <c r="N68" s="16"/>
      <c r="O68" s="16">
        <v>2024</v>
      </c>
      <c r="P68" s="16">
        <v>2025</v>
      </c>
      <c r="Q68" s="16"/>
      <c r="R68" s="16">
        <v>2026</v>
      </c>
      <c r="S68" s="16"/>
    </row>
    <row r="69" spans="1:19" x14ac:dyDescent="0.3">
      <c r="A69" s="11">
        <v>1</v>
      </c>
      <c r="B69" s="12" t="s">
        <v>1473</v>
      </c>
      <c r="C69" s="13" t="s">
        <v>1450</v>
      </c>
      <c r="D69" s="14">
        <v>50</v>
      </c>
      <c r="E69" s="15"/>
      <c r="F69" s="15"/>
      <c r="G69" s="15"/>
      <c r="H69" s="15"/>
      <c r="I69" s="15"/>
      <c r="J69" s="15"/>
      <c r="K69" s="15"/>
      <c r="L69" s="16"/>
      <c r="M69" s="16"/>
      <c r="N69" s="16"/>
      <c r="O69" s="16"/>
      <c r="P69" s="16"/>
      <c r="Q69" s="16"/>
      <c r="R69" s="16"/>
      <c r="S69" s="16" t="s">
        <v>1452</v>
      </c>
    </row>
    <row r="70" spans="1:19" ht="45.2" x14ac:dyDescent="0.3">
      <c r="A70" s="11">
        <v>1</v>
      </c>
      <c r="B70" s="12" t="s">
        <v>854</v>
      </c>
      <c r="C70" s="13" t="s">
        <v>37</v>
      </c>
      <c r="D70" s="14"/>
      <c r="E70" s="15">
        <v>3</v>
      </c>
      <c r="F70" s="15"/>
      <c r="G70" s="15"/>
      <c r="H70" s="15"/>
      <c r="I70" s="15" t="s">
        <v>2243</v>
      </c>
      <c r="J70" s="15"/>
      <c r="K70" s="15" t="s">
        <v>2244</v>
      </c>
      <c r="L70" s="16">
        <v>2023</v>
      </c>
      <c r="M70" s="16">
        <v>2024</v>
      </c>
      <c r="N70" s="16"/>
      <c r="O70" s="16">
        <v>2024</v>
      </c>
      <c r="P70" s="16">
        <v>2025</v>
      </c>
      <c r="Q70" s="16"/>
      <c r="R70" s="16">
        <v>2026</v>
      </c>
      <c r="S70" s="16"/>
    </row>
    <row r="71" spans="1:19" x14ac:dyDescent="0.3">
      <c r="A71" s="11">
        <v>1</v>
      </c>
      <c r="B71" s="12" t="s">
        <v>1474</v>
      </c>
      <c r="C71" s="13" t="s">
        <v>1450</v>
      </c>
      <c r="D71" s="14">
        <v>35</v>
      </c>
      <c r="E71" s="15"/>
      <c r="F71" s="15"/>
      <c r="G71" s="15"/>
      <c r="H71" s="15"/>
      <c r="I71" s="15"/>
      <c r="J71" s="15"/>
      <c r="K71" s="15"/>
      <c r="L71" s="16"/>
      <c r="M71" s="16"/>
      <c r="N71" s="16"/>
      <c r="O71" s="16"/>
      <c r="P71" s="16"/>
      <c r="Q71" s="16"/>
      <c r="R71" s="16"/>
      <c r="S71" s="16" t="s">
        <v>1452</v>
      </c>
    </row>
    <row r="72" spans="1:19" ht="30.15" x14ac:dyDescent="0.3">
      <c r="A72" s="11">
        <v>1</v>
      </c>
      <c r="B72" s="12" t="s">
        <v>855</v>
      </c>
      <c r="C72" s="13" t="s">
        <v>38</v>
      </c>
      <c r="D72" s="14"/>
      <c r="E72" s="15">
        <v>22.9</v>
      </c>
      <c r="F72" s="15"/>
      <c r="G72" s="15"/>
      <c r="H72" s="15"/>
      <c r="I72" s="10" t="s">
        <v>2241</v>
      </c>
      <c r="J72" s="15"/>
      <c r="K72" s="15" t="s">
        <v>2244</v>
      </c>
      <c r="L72" s="16">
        <v>2022</v>
      </c>
      <c r="M72" s="16">
        <v>2024</v>
      </c>
      <c r="N72" s="16"/>
      <c r="O72" s="16">
        <v>2024</v>
      </c>
      <c r="P72" s="16">
        <v>2026</v>
      </c>
      <c r="Q72" s="16"/>
      <c r="R72" s="16">
        <v>2026</v>
      </c>
      <c r="S72" s="16"/>
    </row>
    <row r="73" spans="1:19" ht="45.2" x14ac:dyDescent="0.3">
      <c r="A73" s="11">
        <v>1</v>
      </c>
      <c r="B73" s="12" t="s">
        <v>856</v>
      </c>
      <c r="C73" s="13" t="s">
        <v>39</v>
      </c>
      <c r="D73" s="14"/>
      <c r="E73" s="15">
        <v>2.8</v>
      </c>
      <c r="F73" s="15"/>
      <c r="G73" s="15"/>
      <c r="H73" s="15"/>
      <c r="I73" s="15" t="s">
        <v>2243</v>
      </c>
      <c r="J73" s="15"/>
      <c r="K73" s="15" t="s">
        <v>2244</v>
      </c>
      <c r="L73" s="16">
        <v>2023</v>
      </c>
      <c r="M73" s="16">
        <v>2024</v>
      </c>
      <c r="N73" s="16"/>
      <c r="O73" s="16">
        <v>2024</v>
      </c>
      <c r="P73" s="16">
        <v>2026</v>
      </c>
      <c r="Q73" s="16"/>
      <c r="R73" s="16">
        <v>2026</v>
      </c>
      <c r="S73" s="16"/>
    </row>
    <row r="74" spans="1:19" x14ac:dyDescent="0.3">
      <c r="A74" s="11">
        <v>1</v>
      </c>
      <c r="B74" s="12" t="s">
        <v>2030</v>
      </c>
      <c r="C74" s="13" t="s">
        <v>1450</v>
      </c>
      <c r="D74" s="14">
        <v>21</v>
      </c>
      <c r="E74" s="15"/>
      <c r="F74" s="15"/>
      <c r="G74" s="15"/>
      <c r="H74" s="15"/>
      <c r="I74" s="15"/>
      <c r="J74" s="15"/>
      <c r="K74" s="15"/>
      <c r="L74" s="16"/>
      <c r="M74" s="16"/>
      <c r="N74" s="16"/>
      <c r="O74" s="16"/>
      <c r="P74" s="16"/>
      <c r="Q74" s="16"/>
      <c r="R74" s="16"/>
      <c r="S74" s="16" t="s">
        <v>1452</v>
      </c>
    </row>
    <row r="75" spans="1:19" ht="45.2" x14ac:dyDescent="0.3">
      <c r="A75" s="11">
        <v>1</v>
      </c>
      <c r="B75" s="12" t="s">
        <v>857</v>
      </c>
      <c r="C75" s="13" t="s">
        <v>40</v>
      </c>
      <c r="D75" s="14"/>
      <c r="E75" s="15">
        <v>19.100000000000001</v>
      </c>
      <c r="F75" s="15"/>
      <c r="G75" s="15"/>
      <c r="H75" s="15"/>
      <c r="I75" s="15" t="s">
        <v>2243</v>
      </c>
      <c r="J75" s="15"/>
      <c r="K75" s="15" t="s">
        <v>2244</v>
      </c>
      <c r="L75" s="16">
        <v>2023</v>
      </c>
      <c r="M75" s="16">
        <v>2024</v>
      </c>
      <c r="N75" s="16"/>
      <c r="O75" s="16">
        <v>2024</v>
      </c>
      <c r="P75" s="16">
        <v>2026</v>
      </c>
      <c r="Q75" s="16"/>
      <c r="R75" s="16">
        <v>2026</v>
      </c>
      <c r="S75" s="16"/>
    </row>
    <row r="76" spans="1:19" x14ac:dyDescent="0.3">
      <c r="A76" s="11">
        <v>1</v>
      </c>
      <c r="B76" s="12" t="s">
        <v>1475</v>
      </c>
      <c r="C76" s="13" t="s">
        <v>1450</v>
      </c>
      <c r="D76" s="14">
        <v>210</v>
      </c>
      <c r="E76" s="15"/>
      <c r="F76" s="15"/>
      <c r="G76" s="15"/>
      <c r="H76" s="15"/>
      <c r="I76" s="15"/>
      <c r="J76" s="15"/>
      <c r="K76" s="15"/>
      <c r="L76" s="16"/>
      <c r="M76" s="16"/>
      <c r="N76" s="16"/>
      <c r="O76" s="16"/>
      <c r="P76" s="16"/>
      <c r="Q76" s="16"/>
      <c r="R76" s="16"/>
      <c r="S76" s="16" t="s">
        <v>1452</v>
      </c>
    </row>
    <row r="77" spans="1:19" x14ac:dyDescent="0.3">
      <c r="A77" s="11">
        <v>1</v>
      </c>
      <c r="B77" s="12" t="s">
        <v>1476</v>
      </c>
      <c r="C77" s="13" t="s">
        <v>1450</v>
      </c>
      <c r="D77" s="14">
        <v>2</v>
      </c>
      <c r="E77" s="15"/>
      <c r="F77" s="15"/>
      <c r="G77" s="15"/>
      <c r="H77" s="15"/>
      <c r="I77" s="15"/>
      <c r="J77" s="15"/>
      <c r="K77" s="15"/>
      <c r="L77" s="16"/>
      <c r="M77" s="16"/>
      <c r="N77" s="16"/>
      <c r="O77" s="16"/>
      <c r="P77" s="16"/>
      <c r="Q77" s="16"/>
      <c r="R77" s="16"/>
      <c r="S77" s="16" t="s">
        <v>2246</v>
      </c>
    </row>
    <row r="78" spans="1:19" ht="45.2" x14ac:dyDescent="0.3">
      <c r="A78" s="11">
        <v>1</v>
      </c>
      <c r="B78" s="12" t="s">
        <v>858</v>
      </c>
      <c r="C78" s="13" t="s">
        <v>41</v>
      </c>
      <c r="D78" s="14"/>
      <c r="E78" s="15">
        <v>10.5</v>
      </c>
      <c r="F78" s="15"/>
      <c r="G78" s="15"/>
      <c r="H78" s="15"/>
      <c r="I78" s="15" t="s">
        <v>2243</v>
      </c>
      <c r="J78" s="15"/>
      <c r="K78" s="15" t="s">
        <v>2244</v>
      </c>
      <c r="L78" s="16">
        <v>2023</v>
      </c>
      <c r="M78" s="16">
        <v>2024</v>
      </c>
      <c r="N78" s="16"/>
      <c r="O78" s="16">
        <v>2024</v>
      </c>
      <c r="P78" s="16">
        <v>2026</v>
      </c>
      <c r="Q78" s="16"/>
      <c r="R78" s="16">
        <v>2026</v>
      </c>
      <c r="S78" s="16"/>
    </row>
    <row r="79" spans="1:19" x14ac:dyDescent="0.3">
      <c r="A79" s="11">
        <v>1</v>
      </c>
      <c r="B79" s="12" t="s">
        <v>1477</v>
      </c>
      <c r="C79" s="13" t="s">
        <v>1450</v>
      </c>
      <c r="D79" s="14">
        <v>462</v>
      </c>
      <c r="E79" s="15"/>
      <c r="F79" s="15"/>
      <c r="G79" s="15"/>
      <c r="H79" s="15"/>
      <c r="I79" s="15"/>
      <c r="J79" s="15"/>
      <c r="K79" s="15"/>
      <c r="L79" s="16"/>
      <c r="M79" s="16"/>
      <c r="N79" s="16"/>
      <c r="O79" s="16"/>
      <c r="P79" s="16"/>
      <c r="Q79" s="16"/>
      <c r="R79" s="16"/>
      <c r="S79" s="16" t="s">
        <v>1452</v>
      </c>
    </row>
    <row r="80" spans="1:19" x14ac:dyDescent="0.3">
      <c r="A80" s="11">
        <v>1</v>
      </c>
      <c r="B80" s="12" t="s">
        <v>1478</v>
      </c>
      <c r="C80" s="13" t="s">
        <v>1450</v>
      </c>
      <c r="D80" s="14">
        <v>2</v>
      </c>
      <c r="E80" s="15"/>
      <c r="F80" s="15"/>
      <c r="G80" s="15"/>
      <c r="H80" s="15"/>
      <c r="I80" s="15"/>
      <c r="J80" s="15"/>
      <c r="K80" s="15"/>
      <c r="L80" s="16"/>
      <c r="M80" s="16"/>
      <c r="N80" s="16"/>
      <c r="O80" s="16"/>
      <c r="P80" s="16"/>
      <c r="Q80" s="16"/>
      <c r="R80" s="16"/>
      <c r="S80" s="16" t="s">
        <v>2246</v>
      </c>
    </row>
    <row r="81" spans="1:19" ht="45.2" x14ac:dyDescent="0.3">
      <c r="A81" s="11">
        <v>1</v>
      </c>
      <c r="B81" s="12" t="s">
        <v>859</v>
      </c>
      <c r="C81" s="13" t="s">
        <v>42</v>
      </c>
      <c r="D81" s="14"/>
      <c r="E81" s="15">
        <v>20.7</v>
      </c>
      <c r="F81" s="15"/>
      <c r="G81" s="15"/>
      <c r="H81" s="15"/>
      <c r="I81" s="10" t="s">
        <v>2241</v>
      </c>
      <c r="J81" s="15"/>
      <c r="K81" s="15" t="s">
        <v>2244</v>
      </c>
      <c r="L81" s="16">
        <v>2022</v>
      </c>
      <c r="M81" s="16">
        <v>2024</v>
      </c>
      <c r="N81" s="16"/>
      <c r="O81" s="16">
        <v>2024</v>
      </c>
      <c r="P81" s="16">
        <v>2026</v>
      </c>
      <c r="Q81" s="16"/>
      <c r="R81" s="16">
        <v>2026</v>
      </c>
      <c r="S81" s="16"/>
    </row>
    <row r="82" spans="1:19" ht="45.2" x14ac:dyDescent="0.3">
      <c r="A82" s="11">
        <v>1</v>
      </c>
      <c r="B82" s="12" t="s">
        <v>860</v>
      </c>
      <c r="C82" s="13" t="s">
        <v>43</v>
      </c>
      <c r="D82" s="14"/>
      <c r="E82" s="15">
        <v>2.6</v>
      </c>
      <c r="F82" s="15"/>
      <c r="G82" s="15"/>
      <c r="H82" s="15"/>
      <c r="I82" s="15" t="s">
        <v>2243</v>
      </c>
      <c r="J82" s="15"/>
      <c r="K82" s="15" t="s">
        <v>2244</v>
      </c>
      <c r="L82" s="16">
        <v>2023</v>
      </c>
      <c r="M82" s="16">
        <v>2024</v>
      </c>
      <c r="N82" s="16"/>
      <c r="O82" s="16">
        <v>2024</v>
      </c>
      <c r="P82" s="16">
        <v>2026</v>
      </c>
      <c r="Q82" s="16"/>
      <c r="R82" s="16">
        <v>2026</v>
      </c>
      <c r="S82" s="16"/>
    </row>
    <row r="83" spans="1:19" x14ac:dyDescent="0.3">
      <c r="A83" s="11">
        <v>1</v>
      </c>
      <c r="B83" s="12" t="s">
        <v>1479</v>
      </c>
      <c r="C83" s="13" t="s">
        <v>1450</v>
      </c>
      <c r="D83" s="14">
        <v>42</v>
      </c>
      <c r="E83" s="15"/>
      <c r="F83" s="15"/>
      <c r="G83" s="15"/>
      <c r="H83" s="15"/>
      <c r="I83" s="15"/>
      <c r="J83" s="15"/>
      <c r="K83" s="15"/>
      <c r="L83" s="16"/>
      <c r="M83" s="16"/>
      <c r="N83" s="16"/>
      <c r="O83" s="16"/>
      <c r="P83" s="16"/>
      <c r="Q83" s="16"/>
      <c r="R83" s="16"/>
      <c r="S83" s="16" t="s">
        <v>1452</v>
      </c>
    </row>
    <row r="84" spans="1:19" ht="45.2" x14ac:dyDescent="0.3">
      <c r="A84" s="11">
        <v>1</v>
      </c>
      <c r="B84" s="12" t="s">
        <v>861</v>
      </c>
      <c r="C84" s="13" t="s">
        <v>44</v>
      </c>
      <c r="D84" s="14"/>
      <c r="E84" s="15">
        <v>1.5</v>
      </c>
      <c r="F84" s="15"/>
      <c r="G84" s="15"/>
      <c r="H84" s="15"/>
      <c r="I84" s="15" t="s">
        <v>2243</v>
      </c>
      <c r="J84" s="15"/>
      <c r="K84" s="15" t="s">
        <v>2244</v>
      </c>
      <c r="L84" s="16">
        <v>2023</v>
      </c>
      <c r="M84" s="16">
        <v>2024</v>
      </c>
      <c r="N84" s="16"/>
      <c r="O84" s="16">
        <v>2024</v>
      </c>
      <c r="P84" s="16">
        <v>2026</v>
      </c>
      <c r="Q84" s="16"/>
      <c r="R84" s="16">
        <v>2026</v>
      </c>
      <c r="S84" s="16"/>
    </row>
    <row r="85" spans="1:19" x14ac:dyDescent="0.3">
      <c r="A85" s="11">
        <v>1</v>
      </c>
      <c r="B85" s="12" t="s">
        <v>1480</v>
      </c>
      <c r="C85" s="13" t="s">
        <v>1450</v>
      </c>
      <c r="D85" s="14">
        <v>15</v>
      </c>
      <c r="E85" s="15"/>
      <c r="F85" s="15"/>
      <c r="G85" s="15"/>
      <c r="H85" s="15"/>
      <c r="I85" s="15"/>
      <c r="J85" s="15"/>
      <c r="K85" s="15"/>
      <c r="L85" s="16"/>
      <c r="M85" s="16"/>
      <c r="N85" s="16"/>
      <c r="O85" s="16"/>
      <c r="P85" s="16"/>
      <c r="Q85" s="16"/>
      <c r="R85" s="16"/>
      <c r="S85" s="16" t="s">
        <v>1452</v>
      </c>
    </row>
    <row r="86" spans="1:19" ht="45.2" x14ac:dyDescent="0.3">
      <c r="A86" s="11">
        <v>1</v>
      </c>
      <c r="B86" s="12" t="s">
        <v>862</v>
      </c>
      <c r="C86" s="13" t="s">
        <v>45</v>
      </c>
      <c r="D86" s="14"/>
      <c r="E86" s="15">
        <v>10.9</v>
      </c>
      <c r="F86" s="15"/>
      <c r="G86" s="15"/>
      <c r="H86" s="15"/>
      <c r="I86" s="15" t="s">
        <v>2243</v>
      </c>
      <c r="J86" s="15"/>
      <c r="K86" s="15" t="s">
        <v>2244</v>
      </c>
      <c r="L86" s="16">
        <v>2023</v>
      </c>
      <c r="M86" s="16">
        <v>2024</v>
      </c>
      <c r="N86" s="16"/>
      <c r="O86" s="16">
        <v>2024</v>
      </c>
      <c r="P86" s="16">
        <v>2026</v>
      </c>
      <c r="Q86" s="16"/>
      <c r="R86" s="16">
        <v>2026</v>
      </c>
      <c r="S86" s="16"/>
    </row>
    <row r="87" spans="1:19" x14ac:dyDescent="0.3">
      <c r="A87" s="11">
        <v>1</v>
      </c>
      <c r="B87" s="12" t="s">
        <v>1481</v>
      </c>
      <c r="C87" s="13" t="s">
        <v>1450</v>
      </c>
      <c r="D87" s="14">
        <v>225</v>
      </c>
      <c r="E87" s="15"/>
      <c r="F87" s="15"/>
      <c r="G87" s="15"/>
      <c r="H87" s="15"/>
      <c r="I87" s="15"/>
      <c r="J87" s="15"/>
      <c r="K87" s="15"/>
      <c r="L87" s="16"/>
      <c r="M87" s="16"/>
      <c r="N87" s="16"/>
      <c r="O87" s="16"/>
      <c r="P87" s="16"/>
      <c r="Q87" s="16"/>
      <c r="R87" s="16"/>
      <c r="S87" s="16" t="s">
        <v>1452</v>
      </c>
    </row>
    <row r="88" spans="1:19" x14ac:dyDescent="0.3">
      <c r="A88" s="11">
        <v>1</v>
      </c>
      <c r="B88" s="12" t="s">
        <v>1482</v>
      </c>
      <c r="C88" s="13" t="s">
        <v>1450</v>
      </c>
      <c r="D88" s="14">
        <v>1</v>
      </c>
      <c r="E88" s="15"/>
      <c r="F88" s="15"/>
      <c r="G88" s="15"/>
      <c r="H88" s="15"/>
      <c r="I88" s="15"/>
      <c r="J88" s="15"/>
      <c r="K88" s="15"/>
      <c r="L88" s="16"/>
      <c r="M88" s="16"/>
      <c r="N88" s="16"/>
      <c r="O88" s="16"/>
      <c r="P88" s="16"/>
      <c r="Q88" s="16"/>
      <c r="R88" s="16"/>
      <c r="S88" s="16" t="s">
        <v>2246</v>
      </c>
    </row>
    <row r="89" spans="1:19" ht="45.2" x14ac:dyDescent="0.3">
      <c r="A89" s="11">
        <v>1</v>
      </c>
      <c r="B89" s="12" t="s">
        <v>863</v>
      </c>
      <c r="C89" s="13" t="s">
        <v>46</v>
      </c>
      <c r="D89" s="14"/>
      <c r="E89" s="15">
        <v>0.8</v>
      </c>
      <c r="F89" s="15"/>
      <c r="G89" s="15"/>
      <c r="H89" s="15"/>
      <c r="I89" s="15" t="s">
        <v>2243</v>
      </c>
      <c r="J89" s="15"/>
      <c r="K89" s="15" t="s">
        <v>2244</v>
      </c>
      <c r="L89" s="16">
        <v>2023</v>
      </c>
      <c r="M89" s="16">
        <v>2024</v>
      </c>
      <c r="N89" s="16"/>
      <c r="O89" s="16">
        <v>2024</v>
      </c>
      <c r="P89" s="16">
        <v>2026</v>
      </c>
      <c r="Q89" s="16"/>
      <c r="R89" s="16">
        <v>2026</v>
      </c>
      <c r="S89" s="16"/>
    </row>
    <row r="90" spans="1:19" x14ac:dyDescent="0.3">
      <c r="A90" s="11">
        <v>1</v>
      </c>
      <c r="B90" s="12" t="s">
        <v>1483</v>
      </c>
      <c r="C90" s="13" t="s">
        <v>1450</v>
      </c>
      <c r="D90" s="14">
        <v>13</v>
      </c>
      <c r="E90" s="15"/>
      <c r="F90" s="15"/>
      <c r="G90" s="15"/>
      <c r="H90" s="15"/>
      <c r="I90" s="15"/>
      <c r="J90" s="15"/>
      <c r="K90" s="15"/>
      <c r="L90" s="16"/>
      <c r="M90" s="16"/>
      <c r="N90" s="16"/>
      <c r="O90" s="16"/>
      <c r="P90" s="16"/>
      <c r="Q90" s="16"/>
      <c r="R90" s="16"/>
      <c r="S90" s="16" t="s">
        <v>1452</v>
      </c>
    </row>
    <row r="91" spans="1:19" ht="45.2" x14ac:dyDescent="0.3">
      <c r="A91" s="11">
        <v>1</v>
      </c>
      <c r="B91" s="12" t="s">
        <v>864</v>
      </c>
      <c r="C91" s="13" t="s">
        <v>47</v>
      </c>
      <c r="D91" s="14"/>
      <c r="E91" s="15">
        <v>2.7</v>
      </c>
      <c r="F91" s="15"/>
      <c r="G91" s="15"/>
      <c r="H91" s="15"/>
      <c r="I91" s="15" t="s">
        <v>2243</v>
      </c>
      <c r="J91" s="15"/>
      <c r="K91" s="15" t="s">
        <v>2244</v>
      </c>
      <c r="L91" s="16">
        <v>2023</v>
      </c>
      <c r="M91" s="16">
        <v>2024</v>
      </c>
      <c r="N91" s="16"/>
      <c r="O91" s="16">
        <v>2024</v>
      </c>
      <c r="P91" s="16">
        <v>2026</v>
      </c>
      <c r="Q91" s="16"/>
      <c r="R91" s="16">
        <v>2026</v>
      </c>
      <c r="S91" s="16"/>
    </row>
    <row r="92" spans="1:19" x14ac:dyDescent="0.3">
      <c r="A92" s="11">
        <v>1</v>
      </c>
      <c r="B92" s="12" t="s">
        <v>1484</v>
      </c>
      <c r="C92" s="13" t="s">
        <v>1450</v>
      </c>
      <c r="D92" s="14">
        <v>32</v>
      </c>
      <c r="E92" s="15"/>
      <c r="F92" s="15"/>
      <c r="G92" s="15"/>
      <c r="H92" s="15"/>
      <c r="I92" s="15"/>
      <c r="J92" s="15"/>
      <c r="K92" s="15"/>
      <c r="L92" s="16"/>
      <c r="M92" s="16"/>
      <c r="N92" s="16"/>
      <c r="O92" s="16"/>
      <c r="P92" s="16"/>
      <c r="Q92" s="16"/>
      <c r="R92" s="16"/>
      <c r="S92" s="16" t="s">
        <v>1452</v>
      </c>
    </row>
    <row r="93" spans="1:19" ht="60.25" x14ac:dyDescent="0.3">
      <c r="A93" s="11">
        <v>1</v>
      </c>
      <c r="B93" s="12" t="s">
        <v>865</v>
      </c>
      <c r="C93" s="13" t="s">
        <v>48</v>
      </c>
      <c r="D93" s="14"/>
      <c r="E93" s="15">
        <v>38.799999999999997</v>
      </c>
      <c r="F93" s="15"/>
      <c r="G93" s="15"/>
      <c r="H93" s="15"/>
      <c r="I93" s="10" t="s">
        <v>2241</v>
      </c>
      <c r="J93" s="15"/>
      <c r="K93" s="15" t="s">
        <v>2244</v>
      </c>
      <c r="L93" s="16">
        <v>2022</v>
      </c>
      <c r="M93" s="16">
        <v>2024</v>
      </c>
      <c r="N93" s="16"/>
      <c r="O93" s="16">
        <v>2024</v>
      </c>
      <c r="P93" s="16">
        <v>2026</v>
      </c>
      <c r="Q93" s="16"/>
      <c r="R93" s="16">
        <v>2027</v>
      </c>
      <c r="S93" s="16"/>
    </row>
    <row r="94" spans="1:19" ht="45.2" x14ac:dyDescent="0.3">
      <c r="A94" s="11">
        <v>1</v>
      </c>
      <c r="B94" s="12" t="s">
        <v>874</v>
      </c>
      <c r="C94" s="13" t="s">
        <v>49</v>
      </c>
      <c r="D94" s="14"/>
      <c r="E94" s="15">
        <v>6.6</v>
      </c>
      <c r="F94" s="15"/>
      <c r="G94" s="15"/>
      <c r="H94" s="15"/>
      <c r="I94" s="15" t="s">
        <v>2243</v>
      </c>
      <c r="J94" s="15"/>
      <c r="K94" s="15" t="s">
        <v>2244</v>
      </c>
      <c r="L94" s="16">
        <v>2024</v>
      </c>
      <c r="M94" s="16">
        <v>2024</v>
      </c>
      <c r="N94" s="16"/>
      <c r="O94" s="16">
        <v>2025</v>
      </c>
      <c r="P94" s="16">
        <v>2026</v>
      </c>
      <c r="Q94" s="16"/>
      <c r="R94" s="16">
        <v>2027</v>
      </c>
      <c r="S94" s="16"/>
    </row>
    <row r="95" spans="1:19" x14ac:dyDescent="0.3">
      <c r="A95" s="11">
        <v>1</v>
      </c>
      <c r="B95" s="12" t="s">
        <v>1485</v>
      </c>
      <c r="C95" s="13" t="s">
        <v>1450</v>
      </c>
      <c r="D95" s="14">
        <v>83</v>
      </c>
      <c r="E95" s="15"/>
      <c r="F95" s="15"/>
      <c r="G95" s="15"/>
      <c r="H95" s="15"/>
      <c r="I95" s="15"/>
      <c r="J95" s="15"/>
      <c r="K95" s="15"/>
      <c r="L95" s="16"/>
      <c r="M95" s="16"/>
      <c r="N95" s="16"/>
      <c r="O95" s="16"/>
      <c r="P95" s="16"/>
      <c r="Q95" s="16"/>
      <c r="R95" s="16"/>
      <c r="S95" s="16" t="s">
        <v>1452</v>
      </c>
    </row>
    <row r="96" spans="1:19" ht="45.2" x14ac:dyDescent="0.3">
      <c r="A96" s="11">
        <v>1</v>
      </c>
      <c r="B96" s="12" t="s">
        <v>875</v>
      </c>
      <c r="C96" s="13" t="s">
        <v>50</v>
      </c>
      <c r="D96" s="14"/>
      <c r="E96" s="15">
        <v>2.2000000000000002</v>
      </c>
      <c r="F96" s="15"/>
      <c r="G96" s="15"/>
      <c r="H96" s="15"/>
      <c r="I96" s="15" t="s">
        <v>2243</v>
      </c>
      <c r="J96" s="15"/>
      <c r="K96" s="15" t="s">
        <v>2244</v>
      </c>
      <c r="L96" s="16">
        <v>2024</v>
      </c>
      <c r="M96" s="16">
        <v>2024</v>
      </c>
      <c r="N96" s="16"/>
      <c r="O96" s="16">
        <v>2025</v>
      </c>
      <c r="P96" s="16">
        <v>2026</v>
      </c>
      <c r="Q96" s="16"/>
      <c r="R96" s="16">
        <v>2027</v>
      </c>
      <c r="S96" s="16"/>
    </row>
    <row r="97" spans="1:19" x14ac:dyDescent="0.3">
      <c r="A97" s="11">
        <v>1</v>
      </c>
      <c r="B97" s="12" t="s">
        <v>1486</v>
      </c>
      <c r="C97" s="13" t="s">
        <v>1450</v>
      </c>
      <c r="D97" s="14">
        <v>7</v>
      </c>
      <c r="E97" s="15"/>
      <c r="F97" s="15"/>
      <c r="G97" s="15"/>
      <c r="H97" s="15"/>
      <c r="I97" s="15"/>
      <c r="J97" s="15"/>
      <c r="K97" s="15"/>
      <c r="L97" s="16"/>
      <c r="M97" s="16"/>
      <c r="N97" s="16"/>
      <c r="O97" s="16"/>
      <c r="P97" s="16"/>
      <c r="Q97" s="16"/>
      <c r="R97" s="16"/>
      <c r="S97" s="16" t="s">
        <v>1452</v>
      </c>
    </row>
    <row r="98" spans="1:19" ht="45.2" x14ac:dyDescent="0.3">
      <c r="A98" s="11">
        <v>1</v>
      </c>
      <c r="B98" s="12" t="s">
        <v>876</v>
      </c>
      <c r="C98" s="13" t="s">
        <v>51</v>
      </c>
      <c r="D98" s="14"/>
      <c r="E98" s="15">
        <v>2.6</v>
      </c>
      <c r="F98" s="15"/>
      <c r="G98" s="15"/>
      <c r="H98" s="15"/>
      <c r="I98" s="15" t="s">
        <v>2243</v>
      </c>
      <c r="J98" s="15"/>
      <c r="K98" s="15" t="s">
        <v>2244</v>
      </c>
      <c r="L98" s="16">
        <v>2024</v>
      </c>
      <c r="M98" s="16">
        <v>2024</v>
      </c>
      <c r="N98" s="16"/>
      <c r="O98" s="16">
        <v>2025</v>
      </c>
      <c r="P98" s="16">
        <v>2026</v>
      </c>
      <c r="Q98" s="16"/>
      <c r="R98" s="16">
        <v>2027</v>
      </c>
      <c r="S98" s="16"/>
    </row>
    <row r="99" spans="1:19" x14ac:dyDescent="0.3">
      <c r="A99" s="11">
        <v>1</v>
      </c>
      <c r="B99" s="12" t="s">
        <v>1487</v>
      </c>
      <c r="C99" s="13" t="s">
        <v>1450</v>
      </c>
      <c r="D99" s="14">
        <v>21</v>
      </c>
      <c r="E99" s="15"/>
      <c r="F99" s="15"/>
      <c r="G99" s="15"/>
      <c r="H99" s="15"/>
      <c r="I99" s="15"/>
      <c r="J99" s="15"/>
      <c r="K99" s="15"/>
      <c r="L99" s="16"/>
      <c r="M99" s="16"/>
      <c r="N99" s="16"/>
      <c r="O99" s="16"/>
      <c r="P99" s="16"/>
      <c r="Q99" s="16"/>
      <c r="R99" s="16"/>
      <c r="S99" s="16" t="s">
        <v>1452</v>
      </c>
    </row>
    <row r="100" spans="1:19" ht="45.2" x14ac:dyDescent="0.3">
      <c r="A100" s="11">
        <v>1</v>
      </c>
      <c r="B100" s="12" t="s">
        <v>877</v>
      </c>
      <c r="C100" s="13" t="s">
        <v>52</v>
      </c>
      <c r="D100" s="14"/>
      <c r="E100" s="15">
        <v>1.9</v>
      </c>
      <c r="F100" s="15"/>
      <c r="G100" s="15"/>
      <c r="H100" s="15"/>
      <c r="I100" s="15" t="s">
        <v>2243</v>
      </c>
      <c r="J100" s="15"/>
      <c r="K100" s="15" t="s">
        <v>2244</v>
      </c>
      <c r="L100" s="16">
        <v>2024</v>
      </c>
      <c r="M100" s="16">
        <v>2024</v>
      </c>
      <c r="N100" s="16"/>
      <c r="O100" s="16">
        <v>2025</v>
      </c>
      <c r="P100" s="16">
        <v>2026</v>
      </c>
      <c r="Q100" s="16"/>
      <c r="R100" s="16">
        <v>2027</v>
      </c>
      <c r="S100" s="16"/>
    </row>
    <row r="101" spans="1:19" x14ac:dyDescent="0.3">
      <c r="A101" s="11">
        <v>1</v>
      </c>
      <c r="B101" s="12" t="s">
        <v>1488</v>
      </c>
      <c r="C101" s="13" t="s">
        <v>1450</v>
      </c>
      <c r="D101" s="14">
        <v>20</v>
      </c>
      <c r="E101" s="15"/>
      <c r="F101" s="15"/>
      <c r="G101" s="15"/>
      <c r="H101" s="15"/>
      <c r="I101" s="15"/>
      <c r="J101" s="15"/>
      <c r="K101" s="15"/>
      <c r="L101" s="16"/>
      <c r="M101" s="16"/>
      <c r="N101" s="16"/>
      <c r="O101" s="16"/>
      <c r="P101" s="16"/>
      <c r="Q101" s="16"/>
      <c r="R101" s="16"/>
      <c r="S101" s="16" t="s">
        <v>1452</v>
      </c>
    </row>
    <row r="102" spans="1:19" ht="45.2" x14ac:dyDescent="0.3">
      <c r="A102" s="11">
        <v>1</v>
      </c>
      <c r="B102" s="12" t="s">
        <v>878</v>
      </c>
      <c r="C102" s="13" t="s">
        <v>53</v>
      </c>
      <c r="D102" s="14"/>
      <c r="E102" s="15">
        <v>0.9</v>
      </c>
      <c r="F102" s="15"/>
      <c r="G102" s="15"/>
      <c r="H102" s="15"/>
      <c r="I102" s="15" t="s">
        <v>2243</v>
      </c>
      <c r="J102" s="15"/>
      <c r="K102" s="15" t="s">
        <v>2244</v>
      </c>
      <c r="L102" s="16">
        <v>2024</v>
      </c>
      <c r="M102" s="16">
        <v>2024</v>
      </c>
      <c r="N102" s="16"/>
      <c r="O102" s="16">
        <v>2025</v>
      </c>
      <c r="P102" s="16">
        <v>2026</v>
      </c>
      <c r="Q102" s="16"/>
      <c r="R102" s="16">
        <v>2027</v>
      </c>
      <c r="S102" s="16"/>
    </row>
    <row r="103" spans="1:19" x14ac:dyDescent="0.3">
      <c r="A103" s="11">
        <v>1</v>
      </c>
      <c r="B103" s="12" t="s">
        <v>1489</v>
      </c>
      <c r="C103" s="13" t="s">
        <v>1450</v>
      </c>
      <c r="D103" s="14">
        <v>25</v>
      </c>
      <c r="E103" s="15"/>
      <c r="F103" s="15"/>
      <c r="G103" s="15"/>
      <c r="H103" s="15"/>
      <c r="I103" s="15"/>
      <c r="J103" s="15"/>
      <c r="K103" s="15"/>
      <c r="L103" s="16"/>
      <c r="M103" s="16"/>
      <c r="N103" s="16"/>
      <c r="O103" s="16"/>
      <c r="P103" s="16"/>
      <c r="Q103" s="16"/>
      <c r="R103" s="16"/>
      <c r="S103" s="16" t="s">
        <v>1452</v>
      </c>
    </row>
    <row r="104" spans="1:19" ht="45.2" x14ac:dyDescent="0.3">
      <c r="A104" s="11">
        <v>1</v>
      </c>
      <c r="B104" s="12" t="s">
        <v>879</v>
      </c>
      <c r="C104" s="13" t="s">
        <v>54</v>
      </c>
      <c r="D104" s="14"/>
      <c r="E104" s="15">
        <v>1.3</v>
      </c>
      <c r="F104" s="15"/>
      <c r="G104" s="15"/>
      <c r="H104" s="15"/>
      <c r="I104" s="15" t="s">
        <v>2243</v>
      </c>
      <c r="J104" s="15"/>
      <c r="K104" s="15" t="s">
        <v>2244</v>
      </c>
      <c r="L104" s="16">
        <v>2024</v>
      </c>
      <c r="M104" s="16">
        <v>2024</v>
      </c>
      <c r="N104" s="16"/>
      <c r="O104" s="16">
        <v>2025</v>
      </c>
      <c r="P104" s="16">
        <v>2026</v>
      </c>
      <c r="Q104" s="16"/>
      <c r="R104" s="16">
        <v>2027</v>
      </c>
      <c r="S104" s="16"/>
    </row>
    <row r="105" spans="1:19" x14ac:dyDescent="0.3">
      <c r="A105" s="11">
        <v>1</v>
      </c>
      <c r="B105" s="12" t="s">
        <v>1490</v>
      </c>
      <c r="C105" s="13" t="s">
        <v>1450</v>
      </c>
      <c r="D105" s="14">
        <v>13</v>
      </c>
      <c r="E105" s="15"/>
      <c r="F105" s="15"/>
      <c r="G105" s="15"/>
      <c r="H105" s="15"/>
      <c r="I105" s="15"/>
      <c r="J105" s="15"/>
      <c r="K105" s="15"/>
      <c r="L105" s="16"/>
      <c r="M105" s="16"/>
      <c r="N105" s="16"/>
      <c r="O105" s="16"/>
      <c r="P105" s="16"/>
      <c r="Q105" s="16"/>
      <c r="R105" s="16"/>
      <c r="S105" s="16" t="s">
        <v>1452</v>
      </c>
    </row>
    <row r="106" spans="1:19" ht="45.2" x14ac:dyDescent="0.3">
      <c r="A106" s="11">
        <v>1</v>
      </c>
      <c r="B106" s="12" t="s">
        <v>880</v>
      </c>
      <c r="C106" s="13" t="s">
        <v>55</v>
      </c>
      <c r="D106" s="14"/>
      <c r="E106" s="15">
        <v>4.5999999999999996</v>
      </c>
      <c r="F106" s="15"/>
      <c r="G106" s="15"/>
      <c r="H106" s="15"/>
      <c r="I106" s="15" t="s">
        <v>2243</v>
      </c>
      <c r="J106" s="15"/>
      <c r="K106" s="15" t="s">
        <v>2244</v>
      </c>
      <c r="L106" s="16">
        <v>2024</v>
      </c>
      <c r="M106" s="16">
        <v>2024</v>
      </c>
      <c r="N106" s="16"/>
      <c r="O106" s="16">
        <v>2025</v>
      </c>
      <c r="P106" s="16">
        <v>2026</v>
      </c>
      <c r="Q106" s="16"/>
      <c r="R106" s="16">
        <v>2027</v>
      </c>
      <c r="S106" s="16"/>
    </row>
    <row r="107" spans="1:19" x14ac:dyDescent="0.3">
      <c r="A107" s="11">
        <v>1</v>
      </c>
      <c r="B107" s="12" t="s">
        <v>1491</v>
      </c>
      <c r="C107" s="13" t="s">
        <v>1450</v>
      </c>
      <c r="D107" s="14">
        <v>32</v>
      </c>
      <c r="E107" s="15"/>
      <c r="F107" s="15"/>
      <c r="G107" s="15"/>
      <c r="H107" s="15"/>
      <c r="I107" s="15"/>
      <c r="J107" s="15"/>
      <c r="K107" s="15"/>
      <c r="L107" s="16"/>
      <c r="M107" s="16"/>
      <c r="N107" s="16"/>
      <c r="O107" s="16"/>
      <c r="P107" s="16"/>
      <c r="Q107" s="16"/>
      <c r="R107" s="16"/>
      <c r="S107" s="16" t="s">
        <v>1452</v>
      </c>
    </row>
    <row r="108" spans="1:19" ht="45.2" x14ac:dyDescent="0.3">
      <c r="A108" s="11">
        <v>1</v>
      </c>
      <c r="B108" s="12" t="s">
        <v>881</v>
      </c>
      <c r="C108" s="13" t="s">
        <v>56</v>
      </c>
      <c r="D108" s="14"/>
      <c r="E108" s="15">
        <v>2.4</v>
      </c>
      <c r="F108" s="15"/>
      <c r="G108" s="15"/>
      <c r="H108" s="15"/>
      <c r="I108" s="15" t="s">
        <v>2243</v>
      </c>
      <c r="J108" s="15"/>
      <c r="K108" s="15" t="s">
        <v>2244</v>
      </c>
      <c r="L108" s="16">
        <v>2024</v>
      </c>
      <c r="M108" s="16">
        <v>2024</v>
      </c>
      <c r="N108" s="16"/>
      <c r="O108" s="16">
        <v>2025</v>
      </c>
      <c r="P108" s="16">
        <v>2026</v>
      </c>
      <c r="Q108" s="16"/>
      <c r="R108" s="16">
        <v>2027</v>
      </c>
      <c r="S108" s="16"/>
    </row>
    <row r="109" spans="1:19" x14ac:dyDescent="0.3">
      <c r="A109" s="11">
        <v>1</v>
      </c>
      <c r="B109" s="12" t="s">
        <v>1492</v>
      </c>
      <c r="C109" s="13" t="s">
        <v>1450</v>
      </c>
      <c r="D109" s="14">
        <v>25</v>
      </c>
      <c r="E109" s="15"/>
      <c r="F109" s="15"/>
      <c r="G109" s="15"/>
      <c r="H109" s="15"/>
      <c r="I109" s="15"/>
      <c r="J109" s="15"/>
      <c r="K109" s="15"/>
      <c r="L109" s="16"/>
      <c r="M109" s="16"/>
      <c r="N109" s="16"/>
      <c r="O109" s="16"/>
      <c r="P109" s="16"/>
      <c r="Q109" s="16"/>
      <c r="R109" s="16"/>
      <c r="S109" s="16" t="s">
        <v>1452</v>
      </c>
    </row>
    <row r="110" spans="1:19" ht="45.2" x14ac:dyDescent="0.3">
      <c r="A110" s="11">
        <v>1</v>
      </c>
      <c r="B110" s="12" t="s">
        <v>882</v>
      </c>
      <c r="C110" s="13" t="s">
        <v>57</v>
      </c>
      <c r="D110" s="14"/>
      <c r="E110" s="15">
        <v>1.6</v>
      </c>
      <c r="F110" s="15"/>
      <c r="G110" s="15"/>
      <c r="H110" s="15"/>
      <c r="I110" s="15" t="s">
        <v>2243</v>
      </c>
      <c r="J110" s="15"/>
      <c r="K110" s="15" t="s">
        <v>2244</v>
      </c>
      <c r="L110" s="16">
        <v>2024</v>
      </c>
      <c r="M110" s="16">
        <v>2024</v>
      </c>
      <c r="N110" s="16"/>
      <c r="O110" s="16">
        <v>2025</v>
      </c>
      <c r="P110" s="16">
        <v>2026</v>
      </c>
      <c r="Q110" s="16"/>
      <c r="R110" s="16">
        <v>2027</v>
      </c>
      <c r="S110" s="16"/>
    </row>
    <row r="111" spans="1:19" x14ac:dyDescent="0.3">
      <c r="A111" s="11">
        <v>1</v>
      </c>
      <c r="B111" s="12" t="s">
        <v>1493</v>
      </c>
      <c r="C111" s="13" t="s">
        <v>1450</v>
      </c>
      <c r="D111" s="14">
        <v>15</v>
      </c>
      <c r="E111" s="15"/>
      <c r="F111" s="15"/>
      <c r="G111" s="15"/>
      <c r="H111" s="15"/>
      <c r="I111" s="15"/>
      <c r="J111" s="15"/>
      <c r="K111" s="15"/>
      <c r="L111" s="16"/>
      <c r="M111" s="16"/>
      <c r="N111" s="16"/>
      <c r="O111" s="16"/>
      <c r="P111" s="16"/>
      <c r="Q111" s="16"/>
      <c r="R111" s="16"/>
      <c r="S111" s="16" t="s">
        <v>1452</v>
      </c>
    </row>
    <row r="112" spans="1:19" ht="75.3" x14ac:dyDescent="0.3">
      <c r="A112" s="11">
        <v>1</v>
      </c>
      <c r="B112" s="12" t="s">
        <v>866</v>
      </c>
      <c r="C112" s="13" t="s">
        <v>58</v>
      </c>
      <c r="D112" s="14"/>
      <c r="E112" s="15">
        <v>33.200000000000003</v>
      </c>
      <c r="F112" s="15"/>
      <c r="G112" s="15"/>
      <c r="H112" s="15"/>
      <c r="I112" s="10" t="s">
        <v>2241</v>
      </c>
      <c r="J112" s="15"/>
      <c r="K112" s="15" t="s">
        <v>2244</v>
      </c>
      <c r="L112" s="16">
        <v>2022</v>
      </c>
      <c r="M112" s="16">
        <v>2024</v>
      </c>
      <c r="N112" s="16"/>
      <c r="O112" s="16">
        <v>2024</v>
      </c>
      <c r="P112" s="16">
        <v>2027</v>
      </c>
      <c r="Q112" s="16"/>
      <c r="R112" s="16">
        <v>2027</v>
      </c>
      <c r="S112" s="16"/>
    </row>
    <row r="113" spans="1:19" ht="45.2" x14ac:dyDescent="0.3">
      <c r="A113" s="11">
        <v>1</v>
      </c>
      <c r="B113" s="12" t="s">
        <v>883</v>
      </c>
      <c r="C113" s="13" t="s">
        <v>59</v>
      </c>
      <c r="D113" s="14"/>
      <c r="E113" s="15">
        <v>2.8</v>
      </c>
      <c r="F113" s="15"/>
      <c r="G113" s="15"/>
      <c r="H113" s="15"/>
      <c r="I113" s="15" t="s">
        <v>2243</v>
      </c>
      <c r="J113" s="15"/>
      <c r="K113" s="15" t="s">
        <v>2244</v>
      </c>
      <c r="L113" s="16">
        <v>2023</v>
      </c>
      <c r="M113" s="16">
        <v>2024</v>
      </c>
      <c r="N113" s="16"/>
      <c r="O113" s="16">
        <v>2025</v>
      </c>
      <c r="P113" s="16">
        <v>2027</v>
      </c>
      <c r="Q113" s="16"/>
      <c r="R113" s="16">
        <v>2027</v>
      </c>
      <c r="S113" s="16"/>
    </row>
    <row r="114" spans="1:19" x14ac:dyDescent="0.3">
      <c r="A114" s="11">
        <v>1</v>
      </c>
      <c r="B114" s="12" t="s">
        <v>1494</v>
      </c>
      <c r="C114" s="13" t="s">
        <v>1450</v>
      </c>
      <c r="D114" s="14">
        <v>9</v>
      </c>
      <c r="E114" s="15"/>
      <c r="F114" s="15"/>
      <c r="G114" s="15"/>
      <c r="H114" s="15"/>
      <c r="I114" s="15"/>
      <c r="J114" s="15"/>
      <c r="K114" s="15"/>
      <c r="L114" s="16"/>
      <c r="M114" s="16"/>
      <c r="N114" s="16"/>
      <c r="O114" s="16"/>
      <c r="P114" s="16"/>
      <c r="Q114" s="16"/>
      <c r="R114" s="16"/>
      <c r="S114" s="16" t="s">
        <v>1452</v>
      </c>
    </row>
    <row r="115" spans="1:19" ht="45.2" x14ac:dyDescent="0.3">
      <c r="A115" s="11">
        <v>1</v>
      </c>
      <c r="B115" s="12" t="s">
        <v>885</v>
      </c>
      <c r="C115" s="13" t="s">
        <v>60</v>
      </c>
      <c r="D115" s="14"/>
      <c r="E115" s="15">
        <v>2</v>
      </c>
      <c r="F115" s="15"/>
      <c r="G115" s="15"/>
      <c r="H115" s="15"/>
      <c r="I115" s="15" t="s">
        <v>2243</v>
      </c>
      <c r="J115" s="15"/>
      <c r="K115" s="15" t="s">
        <v>2244</v>
      </c>
      <c r="L115" s="16">
        <v>2023</v>
      </c>
      <c r="M115" s="16">
        <v>2024</v>
      </c>
      <c r="N115" s="16"/>
      <c r="O115" s="16">
        <v>2025</v>
      </c>
      <c r="P115" s="16">
        <v>2027</v>
      </c>
      <c r="Q115" s="16"/>
      <c r="R115" s="16">
        <v>2027</v>
      </c>
      <c r="S115" s="16"/>
    </row>
    <row r="116" spans="1:19" x14ac:dyDescent="0.3">
      <c r="A116" s="11">
        <v>1</v>
      </c>
      <c r="B116" s="12" t="s">
        <v>1495</v>
      </c>
      <c r="C116" s="13" t="s">
        <v>1450</v>
      </c>
      <c r="D116" s="14">
        <v>7</v>
      </c>
      <c r="E116" s="15"/>
      <c r="F116" s="15"/>
      <c r="G116" s="15"/>
      <c r="H116" s="15"/>
      <c r="I116" s="15"/>
      <c r="J116" s="15"/>
      <c r="K116" s="15"/>
      <c r="L116" s="16"/>
      <c r="M116" s="16"/>
      <c r="N116" s="16"/>
      <c r="O116" s="16"/>
      <c r="P116" s="16"/>
      <c r="Q116" s="16"/>
      <c r="R116" s="16"/>
      <c r="S116" s="16" t="s">
        <v>1452</v>
      </c>
    </row>
    <row r="117" spans="1:19" ht="45.2" x14ac:dyDescent="0.3">
      <c r="A117" s="11">
        <v>1</v>
      </c>
      <c r="B117" s="12" t="s">
        <v>886</v>
      </c>
      <c r="C117" s="13" t="s">
        <v>61</v>
      </c>
      <c r="D117" s="14"/>
      <c r="E117" s="15">
        <v>3.8</v>
      </c>
      <c r="F117" s="15"/>
      <c r="G117" s="15"/>
      <c r="H117" s="15"/>
      <c r="I117" s="15" t="s">
        <v>2243</v>
      </c>
      <c r="J117" s="15"/>
      <c r="K117" s="15" t="s">
        <v>2244</v>
      </c>
      <c r="L117" s="16">
        <v>2023</v>
      </c>
      <c r="M117" s="16">
        <v>2024</v>
      </c>
      <c r="N117" s="16"/>
      <c r="O117" s="16">
        <v>2025</v>
      </c>
      <c r="P117" s="16">
        <v>2027</v>
      </c>
      <c r="Q117" s="16"/>
      <c r="R117" s="16">
        <v>2027</v>
      </c>
      <c r="S117" s="16"/>
    </row>
    <row r="118" spans="1:19" x14ac:dyDescent="0.3">
      <c r="A118" s="11">
        <v>1</v>
      </c>
      <c r="B118" s="12" t="s">
        <v>1496</v>
      </c>
      <c r="C118" s="13" t="s">
        <v>1450</v>
      </c>
      <c r="D118" s="14">
        <v>6</v>
      </c>
      <c r="E118" s="15"/>
      <c r="F118" s="15"/>
      <c r="G118" s="15"/>
      <c r="H118" s="15"/>
      <c r="I118" s="15"/>
      <c r="J118" s="15"/>
      <c r="K118" s="15"/>
      <c r="L118" s="16"/>
      <c r="M118" s="16"/>
      <c r="N118" s="16"/>
      <c r="O118" s="16"/>
      <c r="P118" s="16"/>
      <c r="Q118" s="16"/>
      <c r="R118" s="16"/>
      <c r="S118" s="16" t="s">
        <v>1452</v>
      </c>
    </row>
    <row r="119" spans="1:19" ht="45.2" x14ac:dyDescent="0.3">
      <c r="A119" s="11">
        <v>1</v>
      </c>
      <c r="B119" s="12" t="s">
        <v>887</v>
      </c>
      <c r="C119" s="13" t="s">
        <v>62</v>
      </c>
      <c r="D119" s="14"/>
      <c r="E119" s="15">
        <v>3.6</v>
      </c>
      <c r="F119" s="15"/>
      <c r="G119" s="15"/>
      <c r="H119" s="15"/>
      <c r="I119" s="15" t="s">
        <v>2243</v>
      </c>
      <c r="J119" s="15"/>
      <c r="K119" s="15" t="s">
        <v>2244</v>
      </c>
      <c r="L119" s="16">
        <v>2023</v>
      </c>
      <c r="M119" s="16">
        <v>2024</v>
      </c>
      <c r="N119" s="16"/>
      <c r="O119" s="16">
        <v>2025</v>
      </c>
      <c r="P119" s="16">
        <v>2027</v>
      </c>
      <c r="Q119" s="16"/>
      <c r="R119" s="16">
        <v>2027</v>
      </c>
      <c r="S119" s="16"/>
    </row>
    <row r="120" spans="1:19" x14ac:dyDescent="0.3">
      <c r="A120" s="11">
        <v>1</v>
      </c>
      <c r="B120" s="12" t="s">
        <v>1497</v>
      </c>
      <c r="C120" s="13" t="s">
        <v>1450</v>
      </c>
      <c r="D120" s="14">
        <v>12</v>
      </c>
      <c r="E120" s="15"/>
      <c r="F120" s="15"/>
      <c r="G120" s="15"/>
      <c r="H120" s="15"/>
      <c r="I120" s="15"/>
      <c r="J120" s="15"/>
      <c r="K120" s="15"/>
      <c r="L120" s="16"/>
      <c r="M120" s="16"/>
      <c r="N120" s="16"/>
      <c r="O120" s="16"/>
      <c r="P120" s="16"/>
      <c r="Q120" s="16"/>
      <c r="R120" s="16"/>
      <c r="S120" s="16" t="s">
        <v>1452</v>
      </c>
    </row>
    <row r="121" spans="1:19" ht="45.2" x14ac:dyDescent="0.3">
      <c r="A121" s="11">
        <v>1</v>
      </c>
      <c r="B121" s="12" t="s">
        <v>884</v>
      </c>
      <c r="C121" s="13" t="s">
        <v>63</v>
      </c>
      <c r="D121" s="14"/>
      <c r="E121" s="15">
        <v>6.7</v>
      </c>
      <c r="F121" s="15"/>
      <c r="G121" s="15"/>
      <c r="H121" s="15"/>
      <c r="I121" s="15" t="s">
        <v>2243</v>
      </c>
      <c r="J121" s="15"/>
      <c r="K121" s="15" t="s">
        <v>2244</v>
      </c>
      <c r="L121" s="16">
        <v>2023</v>
      </c>
      <c r="M121" s="16">
        <v>2024</v>
      </c>
      <c r="N121" s="16"/>
      <c r="O121" s="16">
        <v>2025</v>
      </c>
      <c r="P121" s="16">
        <v>2027</v>
      </c>
      <c r="Q121" s="16"/>
      <c r="R121" s="16">
        <v>2027</v>
      </c>
      <c r="S121" s="16"/>
    </row>
    <row r="122" spans="1:19" x14ac:dyDescent="0.3">
      <c r="A122" s="11">
        <v>1</v>
      </c>
      <c r="B122" s="12" t="s">
        <v>1498</v>
      </c>
      <c r="C122" s="13" t="s">
        <v>1450</v>
      </c>
      <c r="D122" s="14">
        <v>35</v>
      </c>
      <c r="E122" s="15"/>
      <c r="F122" s="15"/>
      <c r="G122" s="15"/>
      <c r="H122" s="15"/>
      <c r="I122" s="15"/>
      <c r="J122" s="15"/>
      <c r="K122" s="15"/>
      <c r="L122" s="16"/>
      <c r="M122" s="16"/>
      <c r="N122" s="16"/>
      <c r="O122" s="16"/>
      <c r="P122" s="16"/>
      <c r="Q122" s="16"/>
      <c r="R122" s="16"/>
      <c r="S122" s="16" t="s">
        <v>1452</v>
      </c>
    </row>
    <row r="123" spans="1:19" ht="45.2" x14ac:dyDescent="0.3">
      <c r="A123" s="11">
        <v>1</v>
      </c>
      <c r="B123" s="12" t="s">
        <v>888</v>
      </c>
      <c r="C123" s="13" t="s">
        <v>64</v>
      </c>
      <c r="D123" s="14"/>
      <c r="E123" s="15">
        <v>3.8</v>
      </c>
      <c r="F123" s="15"/>
      <c r="G123" s="15"/>
      <c r="H123" s="15"/>
      <c r="I123" s="15" t="s">
        <v>2243</v>
      </c>
      <c r="J123" s="15"/>
      <c r="K123" s="15" t="s">
        <v>2244</v>
      </c>
      <c r="L123" s="16">
        <v>2023</v>
      </c>
      <c r="M123" s="16">
        <v>2024</v>
      </c>
      <c r="N123" s="16"/>
      <c r="O123" s="16">
        <v>2025</v>
      </c>
      <c r="P123" s="16">
        <v>2027</v>
      </c>
      <c r="Q123" s="16"/>
      <c r="R123" s="16">
        <v>2027</v>
      </c>
      <c r="S123" s="16"/>
    </row>
    <row r="124" spans="1:19" x14ac:dyDescent="0.3">
      <c r="A124" s="11">
        <v>1</v>
      </c>
      <c r="B124" s="12" t="s">
        <v>1499</v>
      </c>
      <c r="C124" s="13" t="s">
        <v>1450</v>
      </c>
      <c r="D124" s="14">
        <v>3</v>
      </c>
      <c r="E124" s="15"/>
      <c r="F124" s="15"/>
      <c r="G124" s="15"/>
      <c r="H124" s="15"/>
      <c r="I124" s="15"/>
      <c r="J124" s="15"/>
      <c r="K124" s="15"/>
      <c r="L124" s="16"/>
      <c r="M124" s="16"/>
      <c r="N124" s="16"/>
      <c r="O124" s="16"/>
      <c r="P124" s="16"/>
      <c r="Q124" s="16"/>
      <c r="R124" s="16"/>
      <c r="S124" s="16" t="s">
        <v>1452</v>
      </c>
    </row>
    <row r="125" spans="1:19" ht="45.2" x14ac:dyDescent="0.3">
      <c r="A125" s="11">
        <v>1</v>
      </c>
      <c r="B125" s="12" t="s">
        <v>889</v>
      </c>
      <c r="C125" s="13" t="s">
        <v>65</v>
      </c>
      <c r="D125" s="14"/>
      <c r="E125" s="15">
        <v>3.1</v>
      </c>
      <c r="F125" s="15"/>
      <c r="G125" s="15"/>
      <c r="H125" s="15"/>
      <c r="I125" s="15" t="s">
        <v>2243</v>
      </c>
      <c r="J125" s="15"/>
      <c r="K125" s="15" t="s">
        <v>2244</v>
      </c>
      <c r="L125" s="16">
        <v>2023</v>
      </c>
      <c r="M125" s="16">
        <v>2024</v>
      </c>
      <c r="N125" s="16"/>
      <c r="O125" s="16">
        <v>2025</v>
      </c>
      <c r="P125" s="16">
        <v>2027</v>
      </c>
      <c r="Q125" s="16"/>
      <c r="R125" s="16">
        <v>2027</v>
      </c>
      <c r="S125" s="16"/>
    </row>
    <row r="126" spans="1:19" x14ac:dyDescent="0.3">
      <c r="A126" s="11">
        <v>1</v>
      </c>
      <c r="B126" s="12" t="s">
        <v>1500</v>
      </c>
      <c r="C126" s="13" t="s">
        <v>1450</v>
      </c>
      <c r="D126" s="14">
        <v>72</v>
      </c>
      <c r="E126" s="15"/>
      <c r="F126" s="15"/>
      <c r="G126" s="15"/>
      <c r="H126" s="15"/>
      <c r="I126" s="15"/>
      <c r="J126" s="15"/>
      <c r="K126" s="15"/>
      <c r="L126" s="16"/>
      <c r="M126" s="16"/>
      <c r="N126" s="16"/>
      <c r="O126" s="16"/>
      <c r="P126" s="16"/>
      <c r="Q126" s="16"/>
      <c r="R126" s="16"/>
      <c r="S126" s="16" t="s">
        <v>1452</v>
      </c>
    </row>
    <row r="127" spans="1:19" x14ac:dyDescent="0.3">
      <c r="A127" s="11">
        <v>1</v>
      </c>
      <c r="B127" s="12" t="s">
        <v>1506</v>
      </c>
      <c r="C127" s="13" t="s">
        <v>1450</v>
      </c>
      <c r="D127" s="14">
        <v>1</v>
      </c>
      <c r="E127" s="15"/>
      <c r="F127" s="15"/>
      <c r="G127" s="15"/>
      <c r="H127" s="15"/>
      <c r="I127" s="15"/>
      <c r="J127" s="15"/>
      <c r="K127" s="15"/>
      <c r="L127" s="16"/>
      <c r="M127" s="16"/>
      <c r="N127" s="16"/>
      <c r="O127" s="16"/>
      <c r="P127" s="16"/>
      <c r="Q127" s="16"/>
      <c r="R127" s="16"/>
      <c r="S127" s="16" t="s">
        <v>2246</v>
      </c>
    </row>
    <row r="128" spans="1:19" ht="45.2" x14ac:dyDescent="0.3">
      <c r="A128" s="11">
        <v>1</v>
      </c>
      <c r="B128" s="12" t="s">
        <v>890</v>
      </c>
      <c r="C128" s="13" t="s">
        <v>66</v>
      </c>
      <c r="D128" s="14"/>
      <c r="E128" s="15">
        <v>2.9</v>
      </c>
      <c r="F128" s="15"/>
      <c r="G128" s="15"/>
      <c r="H128" s="15"/>
      <c r="I128" s="15" t="s">
        <v>2243</v>
      </c>
      <c r="J128" s="15"/>
      <c r="K128" s="15" t="s">
        <v>2244</v>
      </c>
      <c r="L128" s="16">
        <v>2023</v>
      </c>
      <c r="M128" s="16">
        <v>2024</v>
      </c>
      <c r="N128" s="16"/>
      <c r="O128" s="16">
        <v>2025</v>
      </c>
      <c r="P128" s="16">
        <v>2027</v>
      </c>
      <c r="Q128" s="16"/>
      <c r="R128" s="16">
        <v>2027</v>
      </c>
      <c r="S128" s="16"/>
    </row>
    <row r="129" spans="1:19" x14ac:dyDescent="0.3">
      <c r="A129" s="11">
        <v>1</v>
      </c>
      <c r="B129" s="12" t="s">
        <v>1501</v>
      </c>
      <c r="C129" s="13" t="s">
        <v>1450</v>
      </c>
      <c r="D129" s="14">
        <v>7</v>
      </c>
      <c r="E129" s="15"/>
      <c r="F129" s="15"/>
      <c r="G129" s="15"/>
      <c r="H129" s="15"/>
      <c r="I129" s="15"/>
      <c r="J129" s="15"/>
      <c r="K129" s="15"/>
      <c r="L129" s="16"/>
      <c r="M129" s="16"/>
      <c r="N129" s="16"/>
      <c r="O129" s="16"/>
      <c r="P129" s="16"/>
      <c r="Q129" s="16"/>
      <c r="R129" s="16"/>
      <c r="S129" s="16" t="s">
        <v>1452</v>
      </c>
    </row>
    <row r="130" spans="1:19" ht="45.2" x14ac:dyDescent="0.3">
      <c r="A130" s="11">
        <v>1</v>
      </c>
      <c r="B130" s="12" t="s">
        <v>891</v>
      </c>
      <c r="C130" s="13" t="s">
        <v>67</v>
      </c>
      <c r="D130" s="14"/>
      <c r="E130" s="15">
        <v>2.5</v>
      </c>
      <c r="F130" s="15"/>
      <c r="G130" s="15"/>
      <c r="H130" s="15"/>
      <c r="I130" s="15" t="s">
        <v>2243</v>
      </c>
      <c r="J130" s="15"/>
      <c r="K130" s="15" t="s">
        <v>2244</v>
      </c>
      <c r="L130" s="16">
        <v>2023</v>
      </c>
      <c r="M130" s="16">
        <v>2024</v>
      </c>
      <c r="N130" s="16"/>
      <c r="O130" s="16">
        <v>2025</v>
      </c>
      <c r="P130" s="16">
        <v>2027</v>
      </c>
      <c r="Q130" s="16"/>
      <c r="R130" s="16">
        <v>2027</v>
      </c>
      <c r="S130" s="16"/>
    </row>
    <row r="131" spans="1:19" x14ac:dyDescent="0.3">
      <c r="A131" s="11">
        <v>1</v>
      </c>
      <c r="B131" s="12" t="s">
        <v>1502</v>
      </c>
      <c r="C131" s="13" t="s">
        <v>1450</v>
      </c>
      <c r="D131" s="14">
        <v>5</v>
      </c>
      <c r="E131" s="15"/>
      <c r="F131" s="15"/>
      <c r="G131" s="15"/>
      <c r="H131" s="15"/>
      <c r="I131" s="15"/>
      <c r="J131" s="15"/>
      <c r="K131" s="15"/>
      <c r="L131" s="16"/>
      <c r="M131" s="16"/>
      <c r="N131" s="16"/>
      <c r="O131" s="16"/>
      <c r="P131" s="16"/>
      <c r="Q131" s="16"/>
      <c r="R131" s="16"/>
      <c r="S131" s="16" t="s">
        <v>1452</v>
      </c>
    </row>
    <row r="132" spans="1:19" ht="45.2" x14ac:dyDescent="0.3">
      <c r="A132" s="11">
        <v>1</v>
      </c>
      <c r="B132" s="12" t="s">
        <v>892</v>
      </c>
      <c r="C132" s="13" t="s">
        <v>68</v>
      </c>
      <c r="D132" s="14"/>
      <c r="E132" s="15">
        <v>5.3</v>
      </c>
      <c r="F132" s="15"/>
      <c r="G132" s="15"/>
      <c r="H132" s="15"/>
      <c r="I132" s="15" t="s">
        <v>2243</v>
      </c>
      <c r="J132" s="15"/>
      <c r="K132" s="15" t="s">
        <v>2244</v>
      </c>
      <c r="L132" s="16">
        <v>2023</v>
      </c>
      <c r="M132" s="16">
        <v>2024</v>
      </c>
      <c r="N132" s="16"/>
      <c r="O132" s="16">
        <v>2025</v>
      </c>
      <c r="P132" s="16">
        <v>2027</v>
      </c>
      <c r="Q132" s="16"/>
      <c r="R132" s="16">
        <v>2027</v>
      </c>
      <c r="S132" s="16"/>
    </row>
    <row r="133" spans="1:19" x14ac:dyDescent="0.3">
      <c r="A133" s="11">
        <v>1</v>
      </c>
      <c r="B133" s="12" t="s">
        <v>1503</v>
      </c>
      <c r="C133" s="13" t="s">
        <v>1450</v>
      </c>
      <c r="D133" s="14">
        <v>5</v>
      </c>
      <c r="E133" s="15"/>
      <c r="F133" s="15"/>
      <c r="G133" s="15"/>
      <c r="H133" s="15"/>
      <c r="I133" s="15"/>
      <c r="J133" s="15"/>
      <c r="K133" s="15"/>
      <c r="L133" s="16"/>
      <c r="M133" s="16"/>
      <c r="N133" s="16"/>
      <c r="O133" s="16"/>
      <c r="P133" s="16"/>
      <c r="Q133" s="16"/>
      <c r="R133" s="16"/>
      <c r="S133" s="16" t="s">
        <v>1452</v>
      </c>
    </row>
    <row r="134" spans="1:19" ht="45.2" x14ac:dyDescent="0.3">
      <c r="A134" s="11">
        <v>1</v>
      </c>
      <c r="B134" s="12" t="s">
        <v>893</v>
      </c>
      <c r="C134" s="13" t="s">
        <v>69</v>
      </c>
      <c r="D134" s="14"/>
      <c r="E134" s="15">
        <v>1.1000000000000001</v>
      </c>
      <c r="F134" s="15"/>
      <c r="G134" s="15"/>
      <c r="H134" s="15"/>
      <c r="I134" s="15" t="s">
        <v>2243</v>
      </c>
      <c r="J134" s="15"/>
      <c r="K134" s="15" t="s">
        <v>2244</v>
      </c>
      <c r="L134" s="16">
        <v>2023</v>
      </c>
      <c r="M134" s="16">
        <v>2024</v>
      </c>
      <c r="N134" s="16"/>
      <c r="O134" s="16">
        <v>2025</v>
      </c>
      <c r="P134" s="16">
        <v>2027</v>
      </c>
      <c r="Q134" s="16"/>
      <c r="R134" s="16">
        <v>2027</v>
      </c>
      <c r="S134" s="16"/>
    </row>
    <row r="135" spans="1:19" x14ac:dyDescent="0.3">
      <c r="A135" s="11">
        <v>1</v>
      </c>
      <c r="B135" s="12" t="s">
        <v>1504</v>
      </c>
      <c r="C135" s="13" t="s">
        <v>1450</v>
      </c>
      <c r="D135" s="14">
        <v>10</v>
      </c>
      <c r="E135" s="15"/>
      <c r="F135" s="15"/>
      <c r="G135" s="15"/>
      <c r="H135" s="15"/>
      <c r="I135" s="15"/>
      <c r="J135" s="15"/>
      <c r="K135" s="15"/>
      <c r="L135" s="16"/>
      <c r="M135" s="16"/>
      <c r="N135" s="16"/>
      <c r="O135" s="16"/>
      <c r="P135" s="16"/>
      <c r="Q135" s="16"/>
      <c r="R135" s="16"/>
      <c r="S135" s="16" t="s">
        <v>1452</v>
      </c>
    </row>
    <row r="136" spans="1:19" ht="45.2" x14ac:dyDescent="0.3">
      <c r="A136" s="11">
        <v>1</v>
      </c>
      <c r="B136" s="12" t="s">
        <v>894</v>
      </c>
      <c r="C136" s="13" t="s">
        <v>70</v>
      </c>
      <c r="D136" s="14"/>
      <c r="E136" s="15">
        <v>1.5</v>
      </c>
      <c r="F136" s="15"/>
      <c r="G136" s="15"/>
      <c r="H136" s="15"/>
      <c r="I136" s="15" t="s">
        <v>2243</v>
      </c>
      <c r="J136" s="15"/>
      <c r="K136" s="15" t="s">
        <v>2244</v>
      </c>
      <c r="L136" s="16">
        <v>2023</v>
      </c>
      <c r="M136" s="16">
        <v>2024</v>
      </c>
      <c r="N136" s="16"/>
      <c r="O136" s="16">
        <v>2025</v>
      </c>
      <c r="P136" s="16">
        <v>2027</v>
      </c>
      <c r="Q136" s="16"/>
      <c r="R136" s="16">
        <v>2027</v>
      </c>
      <c r="S136" s="16"/>
    </row>
    <row r="137" spans="1:19" x14ac:dyDescent="0.3">
      <c r="A137" s="11">
        <v>1</v>
      </c>
      <c r="B137" s="12" t="s">
        <v>1505</v>
      </c>
      <c r="C137" s="13" t="s">
        <v>1450</v>
      </c>
      <c r="D137" s="14">
        <v>12</v>
      </c>
      <c r="E137" s="15"/>
      <c r="F137" s="15"/>
      <c r="G137" s="15"/>
      <c r="H137" s="15"/>
      <c r="I137" s="15"/>
      <c r="J137" s="15"/>
      <c r="K137" s="15"/>
      <c r="L137" s="16"/>
      <c r="M137" s="16"/>
      <c r="N137" s="16"/>
      <c r="O137" s="16"/>
      <c r="P137" s="16"/>
      <c r="Q137" s="16"/>
      <c r="R137" s="16"/>
      <c r="S137" s="16" t="s">
        <v>1452</v>
      </c>
    </row>
    <row r="138" spans="1:19" ht="45.2" x14ac:dyDescent="0.3">
      <c r="A138" s="11">
        <v>1</v>
      </c>
      <c r="B138" s="12" t="s">
        <v>867</v>
      </c>
      <c r="C138" s="13" t="s">
        <v>71</v>
      </c>
      <c r="D138" s="14"/>
      <c r="E138" s="15" t="s">
        <v>0</v>
      </c>
      <c r="F138" s="15"/>
      <c r="G138" s="15"/>
      <c r="H138" s="15"/>
      <c r="I138" s="10" t="s">
        <v>2241</v>
      </c>
      <c r="J138" s="15"/>
      <c r="K138" s="15"/>
      <c r="L138" s="16" t="s">
        <v>0</v>
      </c>
      <c r="M138" s="16" t="s">
        <v>0</v>
      </c>
      <c r="N138" s="16"/>
      <c r="O138" s="16" t="s">
        <v>0</v>
      </c>
      <c r="P138" s="16" t="s">
        <v>0</v>
      </c>
      <c r="Q138" s="16"/>
      <c r="R138" s="16" t="s">
        <v>0</v>
      </c>
      <c r="S138" s="16"/>
    </row>
    <row r="139" spans="1:19" ht="45.2" x14ac:dyDescent="0.3">
      <c r="A139" s="11">
        <v>1</v>
      </c>
      <c r="B139" s="12" t="s">
        <v>895</v>
      </c>
      <c r="C139" s="13" t="s">
        <v>564</v>
      </c>
      <c r="D139" s="14"/>
      <c r="E139" s="15">
        <v>14.4</v>
      </c>
      <c r="F139" s="15"/>
      <c r="G139" s="15"/>
      <c r="H139" s="15"/>
      <c r="I139" s="15" t="s">
        <v>2243</v>
      </c>
      <c r="J139" s="15"/>
      <c r="K139" s="15" t="s">
        <v>2244</v>
      </c>
      <c r="L139" s="16">
        <v>2019</v>
      </c>
      <c r="M139" s="16">
        <v>2021</v>
      </c>
      <c r="N139" s="16"/>
      <c r="O139" s="16">
        <v>2022</v>
      </c>
      <c r="P139" s="16">
        <v>2023</v>
      </c>
      <c r="Q139" s="16"/>
      <c r="R139" s="16">
        <v>2024</v>
      </c>
      <c r="S139" s="16"/>
    </row>
    <row r="140" spans="1:19" x14ac:dyDescent="0.3">
      <c r="A140" s="11">
        <v>1</v>
      </c>
      <c r="B140" s="12" t="s">
        <v>1508</v>
      </c>
      <c r="C140" s="13" t="s">
        <v>1450</v>
      </c>
      <c r="D140" s="14">
        <v>375</v>
      </c>
      <c r="E140" s="15"/>
      <c r="F140" s="15"/>
      <c r="G140" s="15"/>
      <c r="H140" s="15"/>
      <c r="I140" s="15"/>
      <c r="J140" s="15"/>
      <c r="K140" s="15"/>
      <c r="L140" s="16"/>
      <c r="M140" s="16"/>
      <c r="N140" s="16"/>
      <c r="O140" s="16"/>
      <c r="P140" s="16"/>
      <c r="Q140" s="16"/>
      <c r="R140" s="16"/>
      <c r="S140" s="16" t="s">
        <v>1452</v>
      </c>
    </row>
    <row r="141" spans="1:19" ht="45.2" x14ac:dyDescent="0.3">
      <c r="A141" s="11">
        <v>1</v>
      </c>
      <c r="B141" s="12" t="s">
        <v>896</v>
      </c>
      <c r="C141" s="13" t="s">
        <v>565</v>
      </c>
      <c r="D141" s="14"/>
      <c r="E141" s="15">
        <v>1.9</v>
      </c>
      <c r="F141" s="15"/>
      <c r="G141" s="15"/>
      <c r="H141" s="15"/>
      <c r="I141" s="15" t="s">
        <v>2243</v>
      </c>
      <c r="J141" s="15"/>
      <c r="K141" s="15" t="s">
        <v>2244</v>
      </c>
      <c r="L141" s="16">
        <v>2019</v>
      </c>
      <c r="M141" s="16">
        <v>2021</v>
      </c>
      <c r="N141" s="16"/>
      <c r="O141" s="16">
        <v>2022</v>
      </c>
      <c r="P141" s="16">
        <v>2023</v>
      </c>
      <c r="Q141" s="16"/>
      <c r="R141" s="16">
        <v>2024</v>
      </c>
      <c r="S141" s="16"/>
    </row>
    <row r="142" spans="1:19" x14ac:dyDescent="0.3">
      <c r="A142" s="11">
        <v>1</v>
      </c>
      <c r="B142" s="12" t="s">
        <v>1509</v>
      </c>
      <c r="C142" s="13" t="s">
        <v>1450</v>
      </c>
      <c r="D142" s="14">
        <v>80</v>
      </c>
      <c r="E142" s="15"/>
      <c r="F142" s="15"/>
      <c r="G142" s="15"/>
      <c r="H142" s="15"/>
      <c r="I142" s="15"/>
      <c r="J142" s="15"/>
      <c r="K142" s="15"/>
      <c r="L142" s="16"/>
      <c r="M142" s="16"/>
      <c r="N142" s="16"/>
      <c r="O142" s="16"/>
      <c r="P142" s="16"/>
      <c r="Q142" s="16"/>
      <c r="R142" s="16"/>
      <c r="S142" s="16" t="s">
        <v>1452</v>
      </c>
    </row>
    <row r="143" spans="1:19" ht="45.2" x14ac:dyDescent="0.3">
      <c r="A143" s="11">
        <v>1</v>
      </c>
      <c r="B143" s="12" t="s">
        <v>897</v>
      </c>
      <c r="C143" s="13" t="s">
        <v>566</v>
      </c>
      <c r="D143" s="14"/>
      <c r="E143" s="15">
        <v>4.7</v>
      </c>
      <c r="F143" s="15"/>
      <c r="G143" s="15"/>
      <c r="H143" s="15"/>
      <c r="I143" s="15" t="s">
        <v>2243</v>
      </c>
      <c r="J143" s="15"/>
      <c r="K143" s="15" t="s">
        <v>2244</v>
      </c>
      <c r="L143" s="16">
        <v>2023</v>
      </c>
      <c r="M143" s="16">
        <v>2024</v>
      </c>
      <c r="N143" s="16"/>
      <c r="O143" s="16">
        <v>2024</v>
      </c>
      <c r="P143" s="16">
        <v>2025</v>
      </c>
      <c r="Q143" s="16"/>
      <c r="R143" s="16">
        <v>2026</v>
      </c>
      <c r="S143" s="16"/>
    </row>
    <row r="144" spans="1:19" x14ac:dyDescent="0.3">
      <c r="A144" s="11">
        <v>1</v>
      </c>
      <c r="B144" s="12" t="s">
        <v>1510</v>
      </c>
      <c r="C144" s="13" t="s">
        <v>1450</v>
      </c>
      <c r="D144" s="14">
        <v>176</v>
      </c>
      <c r="E144" s="15"/>
      <c r="F144" s="15"/>
      <c r="G144" s="15"/>
      <c r="H144" s="15"/>
      <c r="I144" s="15"/>
      <c r="J144" s="15"/>
      <c r="K144" s="15"/>
      <c r="L144" s="16"/>
      <c r="M144" s="16"/>
      <c r="N144" s="16"/>
      <c r="O144" s="16"/>
      <c r="P144" s="16"/>
      <c r="Q144" s="16"/>
      <c r="R144" s="16"/>
      <c r="S144" s="16" t="s">
        <v>1452</v>
      </c>
    </row>
    <row r="145" spans="1:19" ht="45.2" x14ac:dyDescent="0.3">
      <c r="A145" s="11">
        <v>1</v>
      </c>
      <c r="B145" s="12" t="s">
        <v>898</v>
      </c>
      <c r="C145" s="13" t="s">
        <v>1507</v>
      </c>
      <c r="D145" s="14"/>
      <c r="E145" s="15" t="s">
        <v>0</v>
      </c>
      <c r="F145" s="15"/>
      <c r="G145" s="15"/>
      <c r="H145" s="15"/>
      <c r="I145" s="15" t="s">
        <v>2243</v>
      </c>
      <c r="J145" s="15"/>
      <c r="K145" s="15"/>
      <c r="L145" s="16" t="s">
        <v>0</v>
      </c>
      <c r="M145" s="16" t="s">
        <v>0</v>
      </c>
      <c r="N145" s="16"/>
      <c r="O145" s="16" t="s">
        <v>0</v>
      </c>
      <c r="P145" s="16" t="s">
        <v>0</v>
      </c>
      <c r="Q145" s="16"/>
      <c r="R145" s="16" t="s">
        <v>0</v>
      </c>
      <c r="S145" s="16"/>
    </row>
    <row r="146" spans="1:19" ht="30.15" x14ac:dyDescent="0.3">
      <c r="A146" s="11">
        <v>1</v>
      </c>
      <c r="B146" s="12" t="s">
        <v>868</v>
      </c>
      <c r="C146" s="13" t="s">
        <v>72</v>
      </c>
      <c r="D146" s="14"/>
      <c r="E146" s="15" t="s">
        <v>0</v>
      </c>
      <c r="F146" s="15"/>
      <c r="G146" s="15"/>
      <c r="H146" s="15"/>
      <c r="I146" s="10" t="s">
        <v>2241</v>
      </c>
      <c r="J146" s="15"/>
      <c r="K146" s="15"/>
      <c r="L146" s="16" t="s">
        <v>0</v>
      </c>
      <c r="M146" s="16" t="s">
        <v>0</v>
      </c>
      <c r="N146" s="16"/>
      <c r="O146" s="16" t="s">
        <v>0</v>
      </c>
      <c r="P146" s="16" t="s">
        <v>0</v>
      </c>
      <c r="Q146" s="16"/>
      <c r="R146" s="16" t="s">
        <v>0</v>
      </c>
      <c r="S146" s="16"/>
    </row>
    <row r="147" spans="1:19" ht="45.2" x14ac:dyDescent="0.3">
      <c r="A147" s="11">
        <v>1</v>
      </c>
      <c r="B147" s="12" t="s">
        <v>899</v>
      </c>
      <c r="C147" s="13" t="s">
        <v>73</v>
      </c>
      <c r="D147" s="14"/>
      <c r="E147" s="15">
        <v>15.5</v>
      </c>
      <c r="F147" s="15"/>
      <c r="G147" s="15"/>
      <c r="H147" s="15"/>
      <c r="I147" s="15" t="s">
        <v>2243</v>
      </c>
      <c r="J147" s="15"/>
      <c r="K147" s="15" t="s">
        <v>2244</v>
      </c>
      <c r="L147" s="16">
        <v>2014</v>
      </c>
      <c r="M147" s="16">
        <v>2023</v>
      </c>
      <c r="N147" s="16"/>
      <c r="O147" s="16">
        <v>2023</v>
      </c>
      <c r="P147" s="16">
        <v>2024</v>
      </c>
      <c r="Q147" s="16"/>
      <c r="R147" s="16">
        <v>2025</v>
      </c>
      <c r="S147" s="16"/>
    </row>
    <row r="148" spans="1:19" x14ac:dyDescent="0.3">
      <c r="A148" s="11">
        <v>1</v>
      </c>
      <c r="B148" s="12" t="s">
        <v>1511</v>
      </c>
      <c r="C148" s="13" t="s">
        <v>1450</v>
      </c>
      <c r="D148" s="14">
        <v>565</v>
      </c>
      <c r="E148" s="15"/>
      <c r="F148" s="15"/>
      <c r="G148" s="15"/>
      <c r="H148" s="15"/>
      <c r="I148" s="15"/>
      <c r="J148" s="15"/>
      <c r="K148" s="15"/>
      <c r="L148" s="16"/>
      <c r="M148" s="16"/>
      <c r="N148" s="16"/>
      <c r="O148" s="16"/>
      <c r="P148" s="16"/>
      <c r="Q148" s="16"/>
      <c r="R148" s="16"/>
      <c r="S148" s="16" t="s">
        <v>1452</v>
      </c>
    </row>
    <row r="149" spans="1:19" ht="30.15" x14ac:dyDescent="0.3">
      <c r="A149" s="11">
        <v>1</v>
      </c>
      <c r="B149" s="12" t="s">
        <v>869</v>
      </c>
      <c r="C149" s="13" t="s">
        <v>74</v>
      </c>
      <c r="D149" s="14"/>
      <c r="E149" s="15">
        <v>7.7</v>
      </c>
      <c r="F149" s="15"/>
      <c r="G149" s="15"/>
      <c r="H149" s="15"/>
      <c r="I149" s="10" t="s">
        <v>2241</v>
      </c>
      <c r="J149" s="15"/>
      <c r="K149" s="15" t="s">
        <v>2244</v>
      </c>
      <c r="L149" s="16">
        <v>2024</v>
      </c>
      <c r="M149" s="16">
        <v>2025</v>
      </c>
      <c r="N149" s="16"/>
      <c r="O149" s="16">
        <v>2026</v>
      </c>
      <c r="P149" s="16">
        <v>2027</v>
      </c>
      <c r="Q149" s="16"/>
      <c r="R149" s="16">
        <v>2028</v>
      </c>
      <c r="S149" s="16"/>
    </row>
    <row r="150" spans="1:19" ht="30.15" x14ac:dyDescent="0.3">
      <c r="A150" s="11">
        <v>1</v>
      </c>
      <c r="B150" s="12" t="s">
        <v>900</v>
      </c>
      <c r="C150" s="13" t="s">
        <v>567</v>
      </c>
      <c r="D150" s="14"/>
      <c r="E150" s="15">
        <v>1.7</v>
      </c>
      <c r="F150" s="15"/>
      <c r="G150" s="15"/>
      <c r="H150" s="15"/>
      <c r="I150" s="15"/>
      <c r="J150" s="15"/>
      <c r="K150" s="15" t="s">
        <v>2244</v>
      </c>
      <c r="L150" s="16">
        <v>2024</v>
      </c>
      <c r="M150" s="16">
        <v>2025</v>
      </c>
      <c r="N150" s="16"/>
      <c r="O150" s="16">
        <v>2026</v>
      </c>
      <c r="P150" s="16">
        <v>2027</v>
      </c>
      <c r="Q150" s="16"/>
      <c r="R150" s="16">
        <v>2028</v>
      </c>
      <c r="S150" s="16"/>
    </row>
    <row r="151" spans="1:19" x14ac:dyDescent="0.3">
      <c r="A151" s="11">
        <v>1</v>
      </c>
      <c r="B151" s="12" t="s">
        <v>1512</v>
      </c>
      <c r="C151" s="13" t="s">
        <v>1450</v>
      </c>
      <c r="D151" s="14">
        <v>51</v>
      </c>
      <c r="E151" s="15"/>
      <c r="F151" s="15"/>
      <c r="G151" s="15"/>
      <c r="H151" s="15"/>
      <c r="I151" s="15"/>
      <c r="J151" s="15"/>
      <c r="K151" s="15"/>
      <c r="L151" s="16"/>
      <c r="M151" s="16"/>
      <c r="N151" s="16"/>
      <c r="O151" s="16"/>
      <c r="P151" s="16"/>
      <c r="Q151" s="16"/>
      <c r="R151" s="16"/>
      <c r="S151" s="16" t="s">
        <v>1452</v>
      </c>
    </row>
    <row r="152" spans="1:19" ht="30.15" x14ac:dyDescent="0.3">
      <c r="A152" s="11">
        <v>1</v>
      </c>
      <c r="B152" s="12" t="s">
        <v>901</v>
      </c>
      <c r="C152" s="13" t="s">
        <v>568</v>
      </c>
      <c r="D152" s="14"/>
      <c r="E152" s="15">
        <v>2.2999999999999998</v>
      </c>
      <c r="F152" s="15"/>
      <c r="G152" s="15"/>
      <c r="H152" s="15"/>
      <c r="I152" s="15"/>
      <c r="J152" s="15"/>
      <c r="K152" s="15" t="s">
        <v>2244</v>
      </c>
      <c r="L152" s="16">
        <v>2024</v>
      </c>
      <c r="M152" s="16">
        <v>2025</v>
      </c>
      <c r="N152" s="16"/>
      <c r="O152" s="16">
        <v>2026</v>
      </c>
      <c r="P152" s="16">
        <v>2027</v>
      </c>
      <c r="Q152" s="16"/>
      <c r="R152" s="16">
        <v>2028</v>
      </c>
      <c r="S152" s="16"/>
    </row>
    <row r="153" spans="1:19" x14ac:dyDescent="0.3">
      <c r="A153" s="11">
        <v>1</v>
      </c>
      <c r="B153" s="12" t="s">
        <v>1513</v>
      </c>
      <c r="C153" s="13" t="s">
        <v>1450</v>
      </c>
      <c r="D153" s="14">
        <v>69</v>
      </c>
      <c r="E153" s="15"/>
      <c r="F153" s="15"/>
      <c r="G153" s="15"/>
      <c r="H153" s="15"/>
      <c r="I153" s="15"/>
      <c r="J153" s="15"/>
      <c r="K153" s="15"/>
      <c r="L153" s="16"/>
      <c r="M153" s="16"/>
      <c r="N153" s="16"/>
      <c r="O153" s="16"/>
      <c r="P153" s="16"/>
      <c r="Q153" s="16"/>
      <c r="R153" s="16"/>
      <c r="S153" s="16" t="s">
        <v>1452</v>
      </c>
    </row>
    <row r="154" spans="1:19" ht="30.15" x14ac:dyDescent="0.3">
      <c r="A154" s="11">
        <v>1</v>
      </c>
      <c r="B154" s="12" t="s">
        <v>870</v>
      </c>
      <c r="C154" s="13" t="s">
        <v>75</v>
      </c>
      <c r="D154" s="14"/>
      <c r="E154" s="15">
        <v>3.2</v>
      </c>
      <c r="F154" s="15"/>
      <c r="G154" s="15"/>
      <c r="H154" s="15"/>
      <c r="I154" s="10" t="s">
        <v>2241</v>
      </c>
      <c r="J154" s="15"/>
      <c r="K154" s="15" t="s">
        <v>2244</v>
      </c>
      <c r="L154" s="16">
        <v>2024</v>
      </c>
      <c r="M154" s="16">
        <v>2025</v>
      </c>
      <c r="N154" s="16"/>
      <c r="O154" s="16">
        <v>2026</v>
      </c>
      <c r="P154" s="16">
        <v>2027</v>
      </c>
      <c r="Q154" s="16"/>
      <c r="R154" s="16">
        <v>2028</v>
      </c>
      <c r="S154" s="16"/>
    </row>
    <row r="155" spans="1:19" ht="30.15" x14ac:dyDescent="0.3">
      <c r="A155" s="11">
        <v>1</v>
      </c>
      <c r="B155" s="12" t="s">
        <v>902</v>
      </c>
      <c r="C155" s="13" t="s">
        <v>569</v>
      </c>
      <c r="D155" s="14"/>
      <c r="E155" s="15">
        <v>0.9</v>
      </c>
      <c r="F155" s="15"/>
      <c r="G155" s="15"/>
      <c r="H155" s="15"/>
      <c r="I155" s="15"/>
      <c r="J155" s="15"/>
      <c r="K155" s="15" t="s">
        <v>2244</v>
      </c>
      <c r="L155" s="16">
        <v>2024</v>
      </c>
      <c r="M155" s="16">
        <v>2025</v>
      </c>
      <c r="N155" s="16"/>
      <c r="O155" s="16">
        <v>2026</v>
      </c>
      <c r="P155" s="16">
        <v>2027</v>
      </c>
      <c r="Q155" s="16"/>
      <c r="R155" s="16">
        <v>2028</v>
      </c>
      <c r="S155" s="16"/>
    </row>
    <row r="156" spans="1:19" x14ac:dyDescent="0.3">
      <c r="A156" s="11">
        <v>1</v>
      </c>
      <c r="B156" s="12" t="s">
        <v>1514</v>
      </c>
      <c r="C156" s="13" t="s">
        <v>1450</v>
      </c>
      <c r="D156" s="14">
        <v>27</v>
      </c>
      <c r="E156" s="15"/>
      <c r="F156" s="15"/>
      <c r="G156" s="15"/>
      <c r="H156" s="15"/>
      <c r="I156" s="15"/>
      <c r="J156" s="15"/>
      <c r="K156" s="15"/>
      <c r="L156" s="16"/>
      <c r="M156" s="16"/>
      <c r="N156" s="16"/>
      <c r="O156" s="16"/>
      <c r="P156" s="16"/>
      <c r="Q156" s="16"/>
      <c r="R156" s="16"/>
      <c r="S156" s="16" t="s">
        <v>1452</v>
      </c>
    </row>
    <row r="157" spans="1:19" ht="30.15" x14ac:dyDescent="0.3">
      <c r="A157" s="11">
        <v>1</v>
      </c>
      <c r="B157" s="12" t="s">
        <v>903</v>
      </c>
      <c r="C157" s="13" t="s">
        <v>570</v>
      </c>
      <c r="D157" s="14"/>
      <c r="E157" s="15">
        <v>4</v>
      </c>
      <c r="F157" s="15"/>
      <c r="G157" s="15"/>
      <c r="H157" s="15"/>
      <c r="I157" s="15"/>
      <c r="J157" s="15"/>
      <c r="K157" s="15" t="s">
        <v>2244</v>
      </c>
      <c r="L157" s="16">
        <v>2024</v>
      </c>
      <c r="M157" s="16">
        <v>2025</v>
      </c>
      <c r="N157" s="16"/>
      <c r="O157" s="16">
        <v>2026</v>
      </c>
      <c r="P157" s="16">
        <v>2027</v>
      </c>
      <c r="Q157" s="16"/>
      <c r="R157" s="16">
        <v>2028</v>
      </c>
      <c r="S157" s="16"/>
    </row>
    <row r="158" spans="1:19" x14ac:dyDescent="0.3">
      <c r="A158" s="11">
        <v>1</v>
      </c>
      <c r="B158" s="12" t="s">
        <v>1515</v>
      </c>
      <c r="C158" s="13" t="s">
        <v>1450</v>
      </c>
      <c r="D158" s="14">
        <v>120</v>
      </c>
      <c r="E158" s="15"/>
      <c r="F158" s="15"/>
      <c r="G158" s="15"/>
      <c r="H158" s="15"/>
      <c r="I158" s="15"/>
      <c r="J158" s="15"/>
      <c r="K158" s="15"/>
      <c r="L158" s="16"/>
      <c r="M158" s="16"/>
      <c r="N158" s="16"/>
      <c r="O158" s="16"/>
      <c r="P158" s="16"/>
      <c r="Q158" s="16"/>
      <c r="R158" s="16"/>
      <c r="S158" s="16" t="s">
        <v>1452</v>
      </c>
    </row>
    <row r="159" spans="1:19" ht="30.15" x14ac:dyDescent="0.3">
      <c r="A159" s="11">
        <v>1</v>
      </c>
      <c r="B159" s="12" t="s">
        <v>871</v>
      </c>
      <c r="C159" s="13" t="s">
        <v>76</v>
      </c>
      <c r="D159" s="14"/>
      <c r="E159" s="15">
        <v>3.6</v>
      </c>
      <c r="F159" s="15"/>
      <c r="G159" s="15"/>
      <c r="H159" s="15"/>
      <c r="I159" s="10" t="s">
        <v>2241</v>
      </c>
      <c r="J159" s="15"/>
      <c r="K159" s="15" t="s">
        <v>2244</v>
      </c>
      <c r="L159" s="16">
        <v>2024</v>
      </c>
      <c r="M159" s="16">
        <v>2025</v>
      </c>
      <c r="N159" s="16"/>
      <c r="O159" s="16">
        <v>2026</v>
      </c>
      <c r="P159" s="16">
        <v>2027</v>
      </c>
      <c r="Q159" s="16"/>
      <c r="R159" s="16">
        <v>2028</v>
      </c>
      <c r="S159" s="16"/>
    </row>
    <row r="160" spans="1:19" ht="30.15" x14ac:dyDescent="0.3">
      <c r="A160" s="11">
        <v>1</v>
      </c>
      <c r="B160" s="12" t="s">
        <v>904</v>
      </c>
      <c r="C160" s="13" t="s">
        <v>571</v>
      </c>
      <c r="D160" s="14"/>
      <c r="E160" s="15">
        <v>0.8</v>
      </c>
      <c r="F160" s="15"/>
      <c r="G160" s="15"/>
      <c r="H160" s="15"/>
      <c r="I160" s="15"/>
      <c r="J160" s="15"/>
      <c r="K160" s="15" t="s">
        <v>2244</v>
      </c>
      <c r="L160" s="16">
        <v>2024</v>
      </c>
      <c r="M160" s="16">
        <v>2025</v>
      </c>
      <c r="N160" s="16"/>
      <c r="O160" s="16">
        <v>2026</v>
      </c>
      <c r="P160" s="16">
        <v>2027</v>
      </c>
      <c r="Q160" s="16"/>
      <c r="R160" s="16">
        <v>2028</v>
      </c>
      <c r="S160" s="16"/>
    </row>
    <row r="161" spans="1:19" x14ac:dyDescent="0.3">
      <c r="A161" s="11">
        <v>1</v>
      </c>
      <c r="B161" s="12" t="s">
        <v>2016</v>
      </c>
      <c r="C161" s="13" t="s">
        <v>1450</v>
      </c>
      <c r="D161" s="14">
        <v>23</v>
      </c>
      <c r="E161" s="15"/>
      <c r="F161" s="15"/>
      <c r="G161" s="15"/>
      <c r="H161" s="15"/>
      <c r="I161" s="15"/>
      <c r="J161" s="15"/>
      <c r="K161" s="15"/>
      <c r="L161" s="16"/>
      <c r="M161" s="16"/>
      <c r="N161" s="16"/>
      <c r="O161" s="16"/>
      <c r="P161" s="16"/>
      <c r="Q161" s="16"/>
      <c r="R161" s="16"/>
      <c r="S161" s="16" t="s">
        <v>1452</v>
      </c>
    </row>
    <row r="162" spans="1:19" ht="30.15" x14ac:dyDescent="0.3">
      <c r="A162" s="11">
        <v>1</v>
      </c>
      <c r="B162" s="12" t="s">
        <v>905</v>
      </c>
      <c r="C162" s="13" t="s">
        <v>572</v>
      </c>
      <c r="D162" s="14"/>
      <c r="E162" s="15">
        <v>1.1000000000000001</v>
      </c>
      <c r="F162" s="15"/>
      <c r="G162" s="15"/>
      <c r="H162" s="15"/>
      <c r="I162" s="15"/>
      <c r="J162" s="15"/>
      <c r="K162" s="15" t="s">
        <v>2244</v>
      </c>
      <c r="L162" s="16">
        <v>2024</v>
      </c>
      <c r="M162" s="16">
        <v>2025</v>
      </c>
      <c r="N162" s="16"/>
      <c r="O162" s="16">
        <v>2026</v>
      </c>
      <c r="P162" s="16">
        <v>2027</v>
      </c>
      <c r="Q162" s="16"/>
      <c r="R162" s="16">
        <v>2028</v>
      </c>
      <c r="S162" s="16"/>
    </row>
    <row r="163" spans="1:19" x14ac:dyDescent="0.3">
      <c r="A163" s="11">
        <v>1</v>
      </c>
      <c r="B163" s="12" t="s">
        <v>2017</v>
      </c>
      <c r="C163" s="13" t="s">
        <v>1450</v>
      </c>
      <c r="D163" s="14">
        <v>34</v>
      </c>
      <c r="E163" s="15"/>
      <c r="F163" s="15"/>
      <c r="G163" s="15"/>
      <c r="H163" s="15"/>
      <c r="I163" s="15"/>
      <c r="J163" s="15"/>
      <c r="K163" s="15"/>
      <c r="L163" s="16"/>
      <c r="M163" s="16"/>
      <c r="N163" s="16"/>
      <c r="O163" s="16"/>
      <c r="P163" s="16"/>
      <c r="Q163" s="16"/>
      <c r="R163" s="16"/>
      <c r="S163" s="16" t="s">
        <v>1452</v>
      </c>
    </row>
    <row r="164" spans="1:19" ht="60.25" x14ac:dyDescent="0.3">
      <c r="A164" s="11">
        <v>1</v>
      </c>
      <c r="B164" s="12" t="s">
        <v>872</v>
      </c>
      <c r="C164" s="13" t="s">
        <v>708</v>
      </c>
      <c r="D164" s="14"/>
      <c r="E164" s="15">
        <v>11.5</v>
      </c>
      <c r="F164" s="15"/>
      <c r="G164" s="15"/>
      <c r="H164" s="15"/>
      <c r="I164" s="10" t="s">
        <v>2241</v>
      </c>
      <c r="J164" s="15"/>
      <c r="K164" s="15" t="s">
        <v>2244</v>
      </c>
      <c r="L164" s="16">
        <v>2024</v>
      </c>
      <c r="M164" s="16">
        <v>2025</v>
      </c>
      <c r="N164" s="16"/>
      <c r="O164" s="16">
        <v>2026</v>
      </c>
      <c r="P164" s="16">
        <v>2027</v>
      </c>
      <c r="Q164" s="16"/>
      <c r="R164" s="16">
        <v>2028</v>
      </c>
      <c r="S164" s="16"/>
    </row>
    <row r="165" spans="1:19" ht="30.15" x14ac:dyDescent="0.3">
      <c r="A165" s="11">
        <v>1</v>
      </c>
      <c r="B165" s="12" t="s">
        <v>906</v>
      </c>
      <c r="C165" s="13" t="s">
        <v>573</v>
      </c>
      <c r="D165" s="14"/>
      <c r="E165" s="15">
        <v>1.9</v>
      </c>
      <c r="F165" s="15"/>
      <c r="G165" s="15"/>
      <c r="H165" s="15"/>
      <c r="I165" s="15"/>
      <c r="J165" s="15"/>
      <c r="K165" s="15" t="s">
        <v>2244</v>
      </c>
      <c r="L165" s="16">
        <v>2024</v>
      </c>
      <c r="M165" s="16">
        <v>2025</v>
      </c>
      <c r="N165" s="16"/>
      <c r="O165" s="16">
        <v>2026</v>
      </c>
      <c r="P165" s="16">
        <v>2027</v>
      </c>
      <c r="Q165" s="16"/>
      <c r="R165" s="16">
        <v>2028</v>
      </c>
      <c r="S165" s="16"/>
    </row>
    <row r="166" spans="1:19" x14ac:dyDescent="0.3">
      <c r="A166" s="11">
        <v>1</v>
      </c>
      <c r="B166" s="12" t="s">
        <v>2018</v>
      </c>
      <c r="C166" s="13" t="s">
        <v>1450</v>
      </c>
      <c r="D166" s="14">
        <v>56</v>
      </c>
      <c r="E166" s="15"/>
      <c r="F166" s="15"/>
      <c r="G166" s="15"/>
      <c r="H166" s="15"/>
      <c r="I166" s="15"/>
      <c r="J166" s="15"/>
      <c r="K166" s="15"/>
      <c r="L166" s="16"/>
      <c r="M166" s="16"/>
      <c r="N166" s="16"/>
      <c r="O166" s="16"/>
      <c r="P166" s="16"/>
      <c r="Q166" s="16"/>
      <c r="R166" s="16"/>
      <c r="S166" s="16" t="s">
        <v>1452</v>
      </c>
    </row>
    <row r="167" spans="1:19" ht="30.15" x14ac:dyDescent="0.3">
      <c r="A167" s="11">
        <v>1</v>
      </c>
      <c r="B167" s="12" t="s">
        <v>907</v>
      </c>
      <c r="C167" s="13" t="s">
        <v>574</v>
      </c>
      <c r="D167" s="14"/>
      <c r="E167" s="15">
        <v>1.2</v>
      </c>
      <c r="F167" s="15"/>
      <c r="G167" s="15"/>
      <c r="H167" s="15"/>
      <c r="I167" s="15"/>
      <c r="J167" s="15"/>
      <c r="K167" s="15" t="s">
        <v>2244</v>
      </c>
      <c r="L167" s="16">
        <v>2024</v>
      </c>
      <c r="M167" s="16">
        <v>2025</v>
      </c>
      <c r="N167" s="16"/>
      <c r="O167" s="16">
        <v>2026</v>
      </c>
      <c r="P167" s="16">
        <v>2027</v>
      </c>
      <c r="Q167" s="16"/>
      <c r="R167" s="16">
        <v>2028</v>
      </c>
      <c r="S167" s="16"/>
    </row>
    <row r="168" spans="1:19" x14ac:dyDescent="0.3">
      <c r="A168" s="11">
        <v>1</v>
      </c>
      <c r="B168" s="12" t="s">
        <v>2019</v>
      </c>
      <c r="C168" s="13" t="s">
        <v>1450</v>
      </c>
      <c r="D168" s="14">
        <v>35</v>
      </c>
      <c r="E168" s="15"/>
      <c r="F168" s="15"/>
      <c r="G168" s="15"/>
      <c r="H168" s="15"/>
      <c r="I168" s="15"/>
      <c r="J168" s="15"/>
      <c r="K168" s="15"/>
      <c r="L168" s="16"/>
      <c r="M168" s="16"/>
      <c r="N168" s="16"/>
      <c r="O168" s="16"/>
      <c r="P168" s="16"/>
      <c r="Q168" s="16"/>
      <c r="R168" s="16"/>
      <c r="S168" s="16" t="s">
        <v>1452</v>
      </c>
    </row>
    <row r="169" spans="1:19" ht="30.15" x14ac:dyDescent="0.3">
      <c r="A169" s="11">
        <v>1</v>
      </c>
      <c r="B169" s="12" t="s">
        <v>908</v>
      </c>
      <c r="C169" s="13" t="s">
        <v>575</v>
      </c>
      <c r="D169" s="14"/>
      <c r="E169" s="15">
        <v>1.6</v>
      </c>
      <c r="F169" s="15"/>
      <c r="G169" s="15"/>
      <c r="H169" s="15"/>
      <c r="I169" s="15"/>
      <c r="J169" s="15"/>
      <c r="K169" s="15" t="s">
        <v>2244</v>
      </c>
      <c r="L169" s="16">
        <v>2024</v>
      </c>
      <c r="M169" s="16">
        <v>2025</v>
      </c>
      <c r="N169" s="16"/>
      <c r="O169" s="16">
        <v>2026</v>
      </c>
      <c r="P169" s="16">
        <v>2027</v>
      </c>
      <c r="Q169" s="16"/>
      <c r="R169" s="16">
        <v>2028</v>
      </c>
      <c r="S169" s="16"/>
    </row>
    <row r="170" spans="1:19" x14ac:dyDescent="0.3">
      <c r="A170" s="11">
        <v>1</v>
      </c>
      <c r="B170" s="12" t="s">
        <v>2020</v>
      </c>
      <c r="C170" s="13" t="s">
        <v>1450</v>
      </c>
      <c r="D170" s="14">
        <v>49</v>
      </c>
      <c r="E170" s="15"/>
      <c r="F170" s="15"/>
      <c r="G170" s="15"/>
      <c r="H170" s="15"/>
      <c r="I170" s="15"/>
      <c r="J170" s="15"/>
      <c r="K170" s="15"/>
      <c r="L170" s="16"/>
      <c r="M170" s="16"/>
      <c r="N170" s="16"/>
      <c r="O170" s="16"/>
      <c r="P170" s="16"/>
      <c r="Q170" s="16"/>
      <c r="R170" s="16"/>
      <c r="S170" s="16" t="s">
        <v>1452</v>
      </c>
    </row>
    <row r="171" spans="1:19" ht="30.15" x14ac:dyDescent="0.3">
      <c r="A171" s="11">
        <v>1</v>
      </c>
      <c r="B171" s="12" t="s">
        <v>909</v>
      </c>
      <c r="C171" s="13" t="s">
        <v>576</v>
      </c>
      <c r="D171" s="14"/>
      <c r="E171" s="15">
        <v>1.5</v>
      </c>
      <c r="F171" s="15"/>
      <c r="G171" s="15"/>
      <c r="H171" s="15"/>
      <c r="I171" s="15"/>
      <c r="J171" s="15"/>
      <c r="K171" s="15" t="s">
        <v>2244</v>
      </c>
      <c r="L171" s="16">
        <v>2024</v>
      </c>
      <c r="M171" s="16">
        <v>2025</v>
      </c>
      <c r="N171" s="16"/>
      <c r="O171" s="16">
        <v>2026</v>
      </c>
      <c r="P171" s="16">
        <v>2027</v>
      </c>
      <c r="Q171" s="16"/>
      <c r="R171" s="16">
        <v>2028</v>
      </c>
      <c r="S171" s="16"/>
    </row>
    <row r="172" spans="1:19" x14ac:dyDescent="0.3">
      <c r="A172" s="11">
        <v>1</v>
      </c>
      <c r="B172" s="12" t="s">
        <v>2021</v>
      </c>
      <c r="C172" s="13" t="s">
        <v>1450</v>
      </c>
      <c r="D172" s="14">
        <v>46</v>
      </c>
      <c r="E172" s="15"/>
      <c r="F172" s="15"/>
      <c r="G172" s="15"/>
      <c r="H172" s="15"/>
      <c r="I172" s="15"/>
      <c r="J172" s="15"/>
      <c r="K172" s="15"/>
      <c r="L172" s="16"/>
      <c r="M172" s="16"/>
      <c r="N172" s="16"/>
      <c r="O172" s="16"/>
      <c r="P172" s="16"/>
      <c r="Q172" s="16"/>
      <c r="R172" s="16"/>
      <c r="S172" s="16" t="s">
        <v>1452</v>
      </c>
    </row>
    <row r="173" spans="1:19" ht="30.15" x14ac:dyDescent="0.3">
      <c r="A173" s="11">
        <v>1</v>
      </c>
      <c r="B173" s="12" t="s">
        <v>910</v>
      </c>
      <c r="C173" s="13" t="s">
        <v>577</v>
      </c>
      <c r="D173" s="14"/>
      <c r="E173" s="15">
        <v>1.3</v>
      </c>
      <c r="F173" s="15"/>
      <c r="G173" s="15"/>
      <c r="H173" s="15"/>
      <c r="I173" s="15"/>
      <c r="J173" s="15"/>
      <c r="K173" s="15" t="s">
        <v>2244</v>
      </c>
      <c r="L173" s="16">
        <v>2024</v>
      </c>
      <c r="M173" s="16">
        <v>2025</v>
      </c>
      <c r="N173" s="16"/>
      <c r="O173" s="16">
        <v>2026</v>
      </c>
      <c r="P173" s="16">
        <v>2027</v>
      </c>
      <c r="Q173" s="16"/>
      <c r="R173" s="16">
        <v>2028</v>
      </c>
      <c r="S173" s="16"/>
    </row>
    <row r="174" spans="1:19" x14ac:dyDescent="0.3">
      <c r="A174" s="11">
        <v>1</v>
      </c>
      <c r="B174" s="12" t="s">
        <v>2022</v>
      </c>
      <c r="C174" s="13" t="s">
        <v>1450</v>
      </c>
      <c r="D174" s="14">
        <v>40</v>
      </c>
      <c r="E174" s="15"/>
      <c r="F174" s="15"/>
      <c r="G174" s="15"/>
      <c r="H174" s="15"/>
      <c r="I174" s="15"/>
      <c r="J174" s="15"/>
      <c r="K174" s="15"/>
      <c r="L174" s="16"/>
      <c r="M174" s="16"/>
      <c r="N174" s="16"/>
      <c r="O174" s="16"/>
      <c r="P174" s="16"/>
      <c r="Q174" s="16"/>
      <c r="R174" s="16"/>
      <c r="S174" s="16" t="s">
        <v>1452</v>
      </c>
    </row>
    <row r="175" spans="1:19" ht="30.15" x14ac:dyDescent="0.3">
      <c r="A175" s="11">
        <v>1</v>
      </c>
      <c r="B175" s="12" t="s">
        <v>873</v>
      </c>
      <c r="C175" s="13" t="s">
        <v>77</v>
      </c>
      <c r="D175" s="14"/>
      <c r="E175" s="15" t="s">
        <v>0</v>
      </c>
      <c r="F175" s="15"/>
      <c r="G175" s="15"/>
      <c r="H175" s="15"/>
      <c r="I175" s="10" t="s">
        <v>2241</v>
      </c>
      <c r="J175" s="15"/>
      <c r="K175" s="15"/>
      <c r="L175" s="16" t="s">
        <v>0</v>
      </c>
      <c r="M175" s="16" t="s">
        <v>0</v>
      </c>
      <c r="N175" s="16"/>
      <c r="O175" s="16" t="s">
        <v>0</v>
      </c>
      <c r="P175" s="16" t="s">
        <v>0</v>
      </c>
      <c r="Q175" s="16"/>
      <c r="R175" s="16" t="s">
        <v>0</v>
      </c>
      <c r="S175" s="16"/>
    </row>
    <row r="176" spans="1:19" ht="30.15" x14ac:dyDescent="0.3">
      <c r="A176" s="11">
        <v>1</v>
      </c>
      <c r="B176" s="12" t="s">
        <v>911</v>
      </c>
      <c r="C176" s="13" t="s">
        <v>578</v>
      </c>
      <c r="D176" s="14"/>
      <c r="E176" s="15">
        <v>2.5</v>
      </c>
      <c r="F176" s="15"/>
      <c r="G176" s="15"/>
      <c r="H176" s="15"/>
      <c r="I176" s="15"/>
      <c r="J176" s="15"/>
      <c r="K176" s="15" t="s">
        <v>2244</v>
      </c>
      <c r="L176" s="16">
        <v>2023</v>
      </c>
      <c r="M176" s="16">
        <v>2024</v>
      </c>
      <c r="N176" s="16"/>
      <c r="O176" s="16">
        <v>2025</v>
      </c>
      <c r="P176" s="16">
        <v>2025</v>
      </c>
      <c r="Q176" s="16"/>
      <c r="R176" s="16">
        <v>2026</v>
      </c>
      <c r="S176" s="16"/>
    </row>
    <row r="177" spans="1:19" x14ac:dyDescent="0.3">
      <c r="A177" s="11">
        <v>1</v>
      </c>
      <c r="B177" s="12" t="s">
        <v>2023</v>
      </c>
      <c r="C177" s="13" t="s">
        <v>1450</v>
      </c>
      <c r="D177" s="14">
        <v>66</v>
      </c>
      <c r="E177" s="15"/>
      <c r="F177" s="15"/>
      <c r="G177" s="15"/>
      <c r="H177" s="15"/>
      <c r="I177" s="15"/>
      <c r="J177" s="15"/>
      <c r="K177" s="15"/>
      <c r="L177" s="16"/>
      <c r="M177" s="16"/>
      <c r="N177" s="16"/>
      <c r="O177" s="16"/>
      <c r="P177" s="16"/>
      <c r="Q177" s="16"/>
      <c r="R177" s="16"/>
      <c r="S177" s="16" t="s">
        <v>1452</v>
      </c>
    </row>
    <row r="178" spans="1:19" x14ac:dyDescent="0.3">
      <c r="A178" s="11">
        <v>1</v>
      </c>
      <c r="B178" s="12" t="s">
        <v>732</v>
      </c>
      <c r="C178" s="13" t="s">
        <v>78</v>
      </c>
      <c r="D178" s="14"/>
      <c r="E178" s="15"/>
      <c r="F178" s="15"/>
      <c r="G178" s="15"/>
      <c r="H178" s="15"/>
      <c r="I178" s="15"/>
      <c r="J178" s="15"/>
      <c r="K178" s="15"/>
      <c r="L178" s="16"/>
      <c r="M178" s="16"/>
      <c r="N178" s="16"/>
      <c r="O178" s="16"/>
      <c r="P178" s="16"/>
      <c r="Q178" s="16"/>
      <c r="R178" s="16"/>
      <c r="S178" s="16"/>
    </row>
    <row r="179" spans="1:19" ht="45.2" x14ac:dyDescent="0.3">
      <c r="A179" s="11">
        <v>1</v>
      </c>
      <c r="B179" s="12" t="s">
        <v>912</v>
      </c>
      <c r="C179" s="13" t="s">
        <v>79</v>
      </c>
      <c r="D179" s="14"/>
      <c r="E179" s="15">
        <v>10</v>
      </c>
      <c r="F179" s="15"/>
      <c r="G179" s="15"/>
      <c r="H179" s="15"/>
      <c r="I179" s="10" t="s">
        <v>2241</v>
      </c>
      <c r="J179" s="15"/>
      <c r="K179" s="15" t="s">
        <v>2244</v>
      </c>
      <c r="L179" s="16">
        <v>2022</v>
      </c>
      <c r="M179" s="16">
        <v>2024</v>
      </c>
      <c r="N179" s="16"/>
      <c r="O179" s="16">
        <v>2024</v>
      </c>
      <c r="P179" s="16">
        <v>2025</v>
      </c>
      <c r="Q179" s="16"/>
      <c r="R179" s="16">
        <v>2026</v>
      </c>
      <c r="S179" s="16"/>
    </row>
    <row r="180" spans="1:19" ht="45.2" x14ac:dyDescent="0.3">
      <c r="A180" s="11">
        <v>1</v>
      </c>
      <c r="B180" s="12" t="s">
        <v>913</v>
      </c>
      <c r="C180" s="13" t="s">
        <v>80</v>
      </c>
      <c r="D180" s="14"/>
      <c r="E180" s="15">
        <v>2.5</v>
      </c>
      <c r="F180" s="15"/>
      <c r="G180" s="15"/>
      <c r="H180" s="15"/>
      <c r="I180" s="15" t="s">
        <v>2243</v>
      </c>
      <c r="J180" s="15"/>
      <c r="K180" s="15" t="s">
        <v>2244</v>
      </c>
      <c r="L180" s="16">
        <v>2023</v>
      </c>
      <c r="M180" s="16">
        <v>2024</v>
      </c>
      <c r="N180" s="16"/>
      <c r="O180" s="16">
        <v>2024</v>
      </c>
      <c r="P180" s="16">
        <v>2025</v>
      </c>
      <c r="Q180" s="16"/>
      <c r="R180" s="16">
        <v>2026</v>
      </c>
      <c r="S180" s="16"/>
    </row>
    <row r="181" spans="1:19" x14ac:dyDescent="0.3">
      <c r="A181" s="11">
        <v>1</v>
      </c>
      <c r="B181" s="12" t="s">
        <v>2024</v>
      </c>
      <c r="C181" s="13" t="s">
        <v>1450</v>
      </c>
      <c r="D181" s="14">
        <v>44</v>
      </c>
      <c r="E181" s="15"/>
      <c r="F181" s="15"/>
      <c r="G181" s="15"/>
      <c r="H181" s="15"/>
      <c r="I181" s="15"/>
      <c r="J181" s="15"/>
      <c r="K181" s="15"/>
      <c r="L181" s="16"/>
      <c r="M181" s="16"/>
      <c r="N181" s="16"/>
      <c r="O181" s="16"/>
      <c r="P181" s="16"/>
      <c r="Q181" s="16"/>
      <c r="R181" s="16"/>
      <c r="S181" s="16" t="s">
        <v>1452</v>
      </c>
    </row>
    <row r="182" spans="1:19" ht="45.2" x14ac:dyDescent="0.3">
      <c r="A182" s="11">
        <v>1</v>
      </c>
      <c r="B182" s="12" t="s">
        <v>914</v>
      </c>
      <c r="C182" s="13" t="s">
        <v>81</v>
      </c>
      <c r="D182" s="14"/>
      <c r="E182" s="15">
        <v>1.6</v>
      </c>
      <c r="F182" s="15"/>
      <c r="G182" s="15"/>
      <c r="H182" s="15"/>
      <c r="I182" s="15" t="s">
        <v>2243</v>
      </c>
      <c r="J182" s="15"/>
      <c r="K182" s="15" t="s">
        <v>2244</v>
      </c>
      <c r="L182" s="16">
        <v>2023</v>
      </c>
      <c r="M182" s="16">
        <v>2024</v>
      </c>
      <c r="N182" s="16"/>
      <c r="O182" s="16">
        <v>2024</v>
      </c>
      <c r="P182" s="16">
        <v>2025</v>
      </c>
      <c r="Q182" s="16"/>
      <c r="R182" s="16">
        <v>2026</v>
      </c>
      <c r="S182" s="16"/>
    </row>
    <row r="183" spans="1:19" x14ac:dyDescent="0.3">
      <c r="A183" s="11">
        <v>1</v>
      </c>
      <c r="B183" s="12" t="s">
        <v>2025</v>
      </c>
      <c r="C183" s="13" t="s">
        <v>1450</v>
      </c>
      <c r="D183" s="14">
        <v>31</v>
      </c>
      <c r="E183" s="15"/>
      <c r="F183" s="15"/>
      <c r="G183" s="15"/>
      <c r="H183" s="15"/>
      <c r="I183" s="15"/>
      <c r="J183" s="15"/>
      <c r="K183" s="15"/>
      <c r="L183" s="16"/>
      <c r="M183" s="16"/>
      <c r="N183" s="16"/>
      <c r="O183" s="16"/>
      <c r="P183" s="16"/>
      <c r="Q183" s="16"/>
      <c r="R183" s="16"/>
      <c r="S183" s="16" t="s">
        <v>1452</v>
      </c>
    </row>
    <row r="184" spans="1:19" ht="45.2" x14ac:dyDescent="0.3">
      <c r="A184" s="11">
        <v>1</v>
      </c>
      <c r="B184" s="12" t="s">
        <v>915</v>
      </c>
      <c r="C184" s="13" t="s">
        <v>82</v>
      </c>
      <c r="D184" s="14"/>
      <c r="E184" s="15">
        <v>1.3</v>
      </c>
      <c r="F184" s="15"/>
      <c r="G184" s="15"/>
      <c r="H184" s="15"/>
      <c r="I184" s="15" t="s">
        <v>2243</v>
      </c>
      <c r="J184" s="15"/>
      <c r="K184" s="15" t="s">
        <v>2244</v>
      </c>
      <c r="L184" s="16">
        <v>2023</v>
      </c>
      <c r="M184" s="16">
        <v>2024</v>
      </c>
      <c r="N184" s="16"/>
      <c r="O184" s="16">
        <v>2024</v>
      </c>
      <c r="P184" s="16">
        <v>2025</v>
      </c>
      <c r="Q184" s="16"/>
      <c r="R184" s="16">
        <v>2026</v>
      </c>
      <c r="S184" s="16"/>
    </row>
    <row r="185" spans="1:19" x14ac:dyDescent="0.3">
      <c r="A185" s="11">
        <v>1</v>
      </c>
      <c r="B185" s="12" t="s">
        <v>1976</v>
      </c>
      <c r="C185" s="13" t="s">
        <v>1450</v>
      </c>
      <c r="D185" s="14">
        <v>19</v>
      </c>
      <c r="E185" s="15"/>
      <c r="F185" s="15"/>
      <c r="G185" s="15"/>
      <c r="H185" s="15"/>
      <c r="I185" s="15"/>
      <c r="J185" s="15"/>
      <c r="K185" s="15"/>
      <c r="L185" s="16"/>
      <c r="M185" s="16"/>
      <c r="N185" s="16"/>
      <c r="O185" s="16"/>
      <c r="P185" s="16"/>
      <c r="Q185" s="16"/>
      <c r="R185" s="16"/>
      <c r="S185" s="16" t="s">
        <v>1452</v>
      </c>
    </row>
    <row r="186" spans="1:19" ht="45.2" x14ac:dyDescent="0.3">
      <c r="A186" s="11">
        <v>1</v>
      </c>
      <c r="B186" s="12" t="s">
        <v>916</v>
      </c>
      <c r="C186" s="13" t="s">
        <v>83</v>
      </c>
      <c r="D186" s="14"/>
      <c r="E186" s="15">
        <v>0.9</v>
      </c>
      <c r="F186" s="15"/>
      <c r="G186" s="15"/>
      <c r="H186" s="15"/>
      <c r="I186" s="15" t="s">
        <v>2243</v>
      </c>
      <c r="J186" s="15"/>
      <c r="K186" s="15" t="s">
        <v>2244</v>
      </c>
      <c r="L186" s="16">
        <v>2023</v>
      </c>
      <c r="M186" s="16">
        <v>2024</v>
      </c>
      <c r="N186" s="16"/>
      <c r="O186" s="16">
        <v>2024</v>
      </c>
      <c r="P186" s="16">
        <v>2025</v>
      </c>
      <c r="Q186" s="16"/>
      <c r="R186" s="16">
        <v>2026</v>
      </c>
      <c r="S186" s="16"/>
    </row>
    <row r="187" spans="1:19" x14ac:dyDescent="0.3">
      <c r="A187" s="11">
        <v>1</v>
      </c>
      <c r="B187" s="12" t="s">
        <v>2026</v>
      </c>
      <c r="C187" s="13" t="s">
        <v>1450</v>
      </c>
      <c r="D187" s="14">
        <v>13</v>
      </c>
      <c r="E187" s="15"/>
      <c r="F187" s="15"/>
      <c r="G187" s="15"/>
      <c r="H187" s="15"/>
      <c r="I187" s="15"/>
      <c r="J187" s="15"/>
      <c r="K187" s="15"/>
      <c r="L187" s="16"/>
      <c r="M187" s="16"/>
      <c r="N187" s="16"/>
      <c r="O187" s="16"/>
      <c r="P187" s="16"/>
      <c r="Q187" s="16"/>
      <c r="R187" s="16"/>
      <c r="S187" s="16" t="s">
        <v>1452</v>
      </c>
    </row>
    <row r="188" spans="1:19" ht="45.2" x14ac:dyDescent="0.3">
      <c r="A188" s="11">
        <v>1</v>
      </c>
      <c r="B188" s="12" t="s">
        <v>917</v>
      </c>
      <c r="C188" s="13" t="s">
        <v>84</v>
      </c>
      <c r="D188" s="14"/>
      <c r="E188" s="15">
        <v>1.9</v>
      </c>
      <c r="F188" s="15"/>
      <c r="G188" s="15"/>
      <c r="H188" s="15"/>
      <c r="I188" s="15" t="s">
        <v>2243</v>
      </c>
      <c r="J188" s="15"/>
      <c r="K188" s="15" t="s">
        <v>2244</v>
      </c>
      <c r="L188" s="16">
        <v>2023</v>
      </c>
      <c r="M188" s="16">
        <v>2024</v>
      </c>
      <c r="N188" s="16"/>
      <c r="O188" s="16">
        <v>2024</v>
      </c>
      <c r="P188" s="16">
        <v>2025</v>
      </c>
      <c r="Q188" s="16"/>
      <c r="R188" s="16">
        <v>2026</v>
      </c>
      <c r="S188" s="16"/>
    </row>
    <row r="189" spans="1:19" x14ac:dyDescent="0.3">
      <c r="A189" s="11">
        <v>1</v>
      </c>
      <c r="B189" s="12" t="s">
        <v>2027</v>
      </c>
      <c r="C189" s="13" t="s">
        <v>1450</v>
      </c>
      <c r="D189" s="14">
        <v>33</v>
      </c>
      <c r="E189" s="15"/>
      <c r="F189" s="15"/>
      <c r="G189" s="15"/>
      <c r="H189" s="15"/>
      <c r="I189" s="15"/>
      <c r="J189" s="15"/>
      <c r="K189" s="15"/>
      <c r="L189" s="16"/>
      <c r="M189" s="16"/>
      <c r="N189" s="16"/>
      <c r="O189" s="16"/>
      <c r="P189" s="16"/>
      <c r="Q189" s="16"/>
      <c r="R189" s="16"/>
      <c r="S189" s="16" t="s">
        <v>1452</v>
      </c>
    </row>
    <row r="190" spans="1:19" ht="45.2" x14ac:dyDescent="0.3">
      <c r="A190" s="11">
        <v>1</v>
      </c>
      <c r="B190" s="12" t="s">
        <v>918</v>
      </c>
      <c r="C190" s="13" t="s">
        <v>85</v>
      </c>
      <c r="D190" s="14"/>
      <c r="E190" s="15">
        <v>1.5</v>
      </c>
      <c r="F190" s="15"/>
      <c r="G190" s="15"/>
      <c r="H190" s="15"/>
      <c r="I190" s="15" t="s">
        <v>2243</v>
      </c>
      <c r="J190" s="15"/>
      <c r="K190" s="15" t="s">
        <v>2244</v>
      </c>
      <c r="L190" s="16">
        <v>2023</v>
      </c>
      <c r="M190" s="16">
        <v>2024</v>
      </c>
      <c r="N190" s="16"/>
      <c r="O190" s="16">
        <v>2024</v>
      </c>
      <c r="P190" s="16">
        <v>2025</v>
      </c>
      <c r="Q190" s="16"/>
      <c r="R190" s="16">
        <v>2026</v>
      </c>
      <c r="S190" s="16"/>
    </row>
    <row r="191" spans="1:19" x14ac:dyDescent="0.3">
      <c r="A191" s="11">
        <v>1</v>
      </c>
      <c r="B191" s="12" t="s">
        <v>2028</v>
      </c>
      <c r="C191" s="13" t="s">
        <v>1450</v>
      </c>
      <c r="D191" s="14">
        <v>26</v>
      </c>
      <c r="E191" s="15"/>
      <c r="F191" s="15"/>
      <c r="G191" s="15"/>
      <c r="H191" s="15"/>
      <c r="I191" s="15"/>
      <c r="J191" s="15"/>
      <c r="K191" s="15"/>
      <c r="L191" s="16"/>
      <c r="M191" s="16"/>
      <c r="N191" s="16"/>
      <c r="O191" s="16"/>
      <c r="P191" s="16"/>
      <c r="Q191" s="16"/>
      <c r="R191" s="16"/>
      <c r="S191" s="16" t="s">
        <v>1452</v>
      </c>
    </row>
    <row r="192" spans="1:19" ht="45.2" x14ac:dyDescent="0.3">
      <c r="A192" s="11">
        <v>1</v>
      </c>
      <c r="B192" s="12" t="s">
        <v>919</v>
      </c>
      <c r="C192" s="13" t="s">
        <v>86</v>
      </c>
      <c r="D192" s="14"/>
      <c r="E192" s="15">
        <v>1.3</v>
      </c>
      <c r="F192" s="15"/>
      <c r="G192" s="15"/>
      <c r="H192" s="15"/>
      <c r="I192" s="15" t="s">
        <v>2243</v>
      </c>
      <c r="J192" s="15"/>
      <c r="K192" s="15" t="s">
        <v>2244</v>
      </c>
      <c r="L192" s="16">
        <v>2023</v>
      </c>
      <c r="M192" s="16">
        <v>2024</v>
      </c>
      <c r="N192" s="16"/>
      <c r="O192" s="16">
        <v>2024</v>
      </c>
      <c r="P192" s="16">
        <v>2025</v>
      </c>
      <c r="Q192" s="16"/>
      <c r="R192" s="16">
        <v>2026</v>
      </c>
      <c r="S192" s="16"/>
    </row>
    <row r="193" spans="1:19" x14ac:dyDescent="0.3">
      <c r="A193" s="11">
        <v>1</v>
      </c>
      <c r="B193" s="12" t="s">
        <v>2029</v>
      </c>
      <c r="C193" s="13" t="s">
        <v>1450</v>
      </c>
      <c r="D193" s="14">
        <v>17</v>
      </c>
      <c r="E193" s="15"/>
      <c r="F193" s="15"/>
      <c r="G193" s="15"/>
      <c r="H193" s="15"/>
      <c r="I193" s="15"/>
      <c r="J193" s="15"/>
      <c r="K193" s="15"/>
      <c r="L193" s="16"/>
      <c r="M193" s="16"/>
      <c r="N193" s="16"/>
      <c r="O193" s="16"/>
      <c r="P193" s="16"/>
      <c r="Q193" s="16"/>
      <c r="R193" s="16"/>
      <c r="S193" s="16" t="s">
        <v>1452</v>
      </c>
    </row>
    <row r="194" spans="1:19" ht="45.2" x14ac:dyDescent="0.3">
      <c r="A194" s="11">
        <v>1</v>
      </c>
      <c r="B194" s="12" t="s">
        <v>920</v>
      </c>
      <c r="C194" s="13" t="s">
        <v>701</v>
      </c>
      <c r="D194" s="14"/>
      <c r="E194" s="15">
        <v>5.4</v>
      </c>
      <c r="F194" s="15"/>
      <c r="G194" s="15"/>
      <c r="H194" s="15"/>
      <c r="I194" s="10" t="s">
        <v>2241</v>
      </c>
      <c r="J194" s="15"/>
      <c r="K194" s="15" t="s">
        <v>2244</v>
      </c>
      <c r="L194" s="16">
        <v>2024</v>
      </c>
      <c r="M194" s="16">
        <v>2025</v>
      </c>
      <c r="N194" s="16"/>
      <c r="O194" s="16">
        <v>2026</v>
      </c>
      <c r="P194" s="16">
        <v>2027</v>
      </c>
      <c r="Q194" s="16"/>
      <c r="R194" s="16">
        <v>2028</v>
      </c>
      <c r="S194" s="16"/>
    </row>
    <row r="195" spans="1:19" ht="30.15" x14ac:dyDescent="0.3">
      <c r="A195" s="11">
        <v>1</v>
      </c>
      <c r="B195" s="12" t="s">
        <v>921</v>
      </c>
      <c r="C195" s="13" t="s">
        <v>579</v>
      </c>
      <c r="D195" s="14"/>
      <c r="E195" s="15">
        <v>2.2999999999999998</v>
      </c>
      <c r="F195" s="15"/>
      <c r="G195" s="15"/>
      <c r="H195" s="15"/>
      <c r="I195" s="15"/>
      <c r="J195" s="15"/>
      <c r="K195" s="15" t="s">
        <v>2244</v>
      </c>
      <c r="L195" s="16">
        <v>2024</v>
      </c>
      <c r="M195" s="16">
        <v>2025</v>
      </c>
      <c r="N195" s="16"/>
      <c r="O195" s="16">
        <v>2026</v>
      </c>
      <c r="P195" s="16">
        <v>2027</v>
      </c>
      <c r="Q195" s="16"/>
      <c r="R195" s="16">
        <v>2028</v>
      </c>
      <c r="S195" s="16"/>
    </row>
    <row r="196" spans="1:19" x14ac:dyDescent="0.3">
      <c r="A196" s="11">
        <v>1</v>
      </c>
      <c r="B196" s="12" t="s">
        <v>2013</v>
      </c>
      <c r="C196" s="13" t="s">
        <v>1450</v>
      </c>
      <c r="D196" s="14">
        <v>69</v>
      </c>
      <c r="E196" s="15"/>
      <c r="F196" s="15"/>
      <c r="G196" s="15"/>
      <c r="H196" s="15"/>
      <c r="I196" s="15"/>
      <c r="J196" s="15"/>
      <c r="K196" s="15"/>
      <c r="L196" s="16"/>
      <c r="M196" s="16"/>
      <c r="N196" s="16"/>
      <c r="O196" s="16"/>
      <c r="P196" s="16"/>
      <c r="Q196" s="16"/>
      <c r="R196" s="16"/>
      <c r="S196" s="16" t="s">
        <v>1452</v>
      </c>
    </row>
    <row r="197" spans="1:19" ht="30.15" x14ac:dyDescent="0.3">
      <c r="A197" s="11">
        <v>1</v>
      </c>
      <c r="B197" s="12" t="s">
        <v>922</v>
      </c>
      <c r="C197" s="13" t="s">
        <v>580</v>
      </c>
      <c r="D197" s="14"/>
      <c r="E197" s="15">
        <v>2.1</v>
      </c>
      <c r="F197" s="15"/>
      <c r="G197" s="15"/>
      <c r="H197" s="15"/>
      <c r="I197" s="15"/>
      <c r="J197" s="15"/>
      <c r="K197" s="15" t="s">
        <v>2244</v>
      </c>
      <c r="L197" s="16">
        <v>2024</v>
      </c>
      <c r="M197" s="16">
        <v>2025</v>
      </c>
      <c r="N197" s="16"/>
      <c r="O197" s="16">
        <v>2026</v>
      </c>
      <c r="P197" s="16">
        <v>2027</v>
      </c>
      <c r="Q197" s="16"/>
      <c r="R197" s="16">
        <v>2028</v>
      </c>
      <c r="S197" s="16"/>
    </row>
    <row r="198" spans="1:19" x14ac:dyDescent="0.3">
      <c r="A198" s="11">
        <v>1</v>
      </c>
      <c r="B198" s="12" t="s">
        <v>2014</v>
      </c>
      <c r="C198" s="13" t="s">
        <v>1450</v>
      </c>
      <c r="D198" s="14">
        <v>62</v>
      </c>
      <c r="E198" s="15"/>
      <c r="F198" s="15"/>
      <c r="G198" s="15"/>
      <c r="H198" s="15"/>
      <c r="I198" s="15"/>
      <c r="J198" s="15"/>
      <c r="K198" s="15"/>
      <c r="L198" s="16"/>
      <c r="M198" s="16"/>
      <c r="N198" s="16"/>
      <c r="O198" s="16"/>
      <c r="P198" s="16"/>
      <c r="Q198" s="16"/>
      <c r="R198" s="16"/>
      <c r="S198" s="16" t="s">
        <v>1452</v>
      </c>
    </row>
    <row r="199" spans="1:19" ht="30.15" x14ac:dyDescent="0.3">
      <c r="A199" s="11">
        <v>1</v>
      </c>
      <c r="B199" s="12" t="s">
        <v>923</v>
      </c>
      <c r="C199" s="13" t="s">
        <v>581</v>
      </c>
      <c r="D199" s="14"/>
      <c r="E199" s="15">
        <v>3.1</v>
      </c>
      <c r="F199" s="15"/>
      <c r="G199" s="15"/>
      <c r="H199" s="15"/>
      <c r="I199" s="15"/>
      <c r="J199" s="15"/>
      <c r="K199" s="15" t="s">
        <v>2244</v>
      </c>
      <c r="L199" s="16">
        <v>2024</v>
      </c>
      <c r="M199" s="16">
        <v>2025</v>
      </c>
      <c r="N199" s="16"/>
      <c r="O199" s="16">
        <v>2026</v>
      </c>
      <c r="P199" s="16">
        <v>2027</v>
      </c>
      <c r="Q199" s="16"/>
      <c r="R199" s="16">
        <v>2028</v>
      </c>
      <c r="S199" s="16"/>
    </row>
    <row r="200" spans="1:19" x14ac:dyDescent="0.3">
      <c r="A200" s="11">
        <v>1</v>
      </c>
      <c r="B200" s="12" t="s">
        <v>2015</v>
      </c>
      <c r="C200" s="13" t="s">
        <v>1450</v>
      </c>
      <c r="D200" s="14">
        <v>94</v>
      </c>
      <c r="E200" s="15"/>
      <c r="F200" s="15"/>
      <c r="G200" s="15"/>
      <c r="H200" s="15"/>
      <c r="I200" s="15"/>
      <c r="J200" s="15"/>
      <c r="K200" s="15"/>
      <c r="L200" s="16"/>
      <c r="M200" s="16"/>
      <c r="N200" s="16"/>
      <c r="O200" s="16"/>
      <c r="P200" s="16"/>
      <c r="Q200" s="16"/>
      <c r="R200" s="16"/>
      <c r="S200" s="16" t="s">
        <v>1452</v>
      </c>
    </row>
    <row r="201" spans="1:19" ht="30.15" x14ac:dyDescent="0.3">
      <c r="A201" s="11">
        <v>1</v>
      </c>
      <c r="B201" s="12" t="s">
        <v>924</v>
      </c>
      <c r="C201" s="13" t="s">
        <v>582</v>
      </c>
      <c r="D201" s="14"/>
      <c r="E201" s="15">
        <v>0.3</v>
      </c>
      <c r="F201" s="15"/>
      <c r="G201" s="15"/>
      <c r="H201" s="15"/>
      <c r="I201" s="15"/>
      <c r="J201" s="15"/>
      <c r="K201" s="15" t="s">
        <v>2244</v>
      </c>
      <c r="L201" s="16">
        <v>2024</v>
      </c>
      <c r="M201" s="16">
        <v>2025</v>
      </c>
      <c r="N201" s="16"/>
      <c r="O201" s="16">
        <v>2026</v>
      </c>
      <c r="P201" s="16">
        <v>2027</v>
      </c>
      <c r="Q201" s="16"/>
      <c r="R201" s="16">
        <v>2028</v>
      </c>
      <c r="S201" s="16"/>
    </row>
    <row r="202" spans="1:19" x14ac:dyDescent="0.3">
      <c r="A202" s="11">
        <v>1</v>
      </c>
      <c r="B202" s="12" t="s">
        <v>2012</v>
      </c>
      <c r="C202" s="13" t="s">
        <v>1450</v>
      </c>
      <c r="D202" s="14">
        <v>8</v>
      </c>
      <c r="E202" s="15"/>
      <c r="F202" s="15"/>
      <c r="G202" s="15"/>
      <c r="H202" s="15"/>
      <c r="I202" s="15"/>
      <c r="J202" s="15"/>
      <c r="K202" s="15"/>
      <c r="L202" s="16"/>
      <c r="M202" s="16"/>
      <c r="N202" s="16"/>
      <c r="O202" s="16"/>
      <c r="P202" s="16"/>
      <c r="Q202" s="16"/>
      <c r="R202" s="16"/>
      <c r="S202" s="16" t="s">
        <v>1452</v>
      </c>
    </row>
    <row r="203" spans="1:19" ht="30.15" x14ac:dyDescent="0.3">
      <c r="A203" s="11">
        <v>1</v>
      </c>
      <c r="B203" s="12" t="s">
        <v>925</v>
      </c>
      <c r="C203" s="13" t="s">
        <v>87</v>
      </c>
      <c r="D203" s="14"/>
      <c r="E203" s="15">
        <v>2.2999999999999998</v>
      </c>
      <c r="F203" s="15"/>
      <c r="G203" s="15"/>
      <c r="H203" s="15"/>
      <c r="I203" s="10" t="s">
        <v>2241</v>
      </c>
      <c r="J203" s="15"/>
      <c r="K203" s="15" t="s">
        <v>2244</v>
      </c>
      <c r="L203" s="16">
        <v>2024</v>
      </c>
      <c r="M203" s="16">
        <v>2025</v>
      </c>
      <c r="N203" s="16"/>
      <c r="O203" s="16">
        <v>2026</v>
      </c>
      <c r="P203" s="16">
        <v>2027</v>
      </c>
      <c r="Q203" s="16"/>
      <c r="R203" s="16">
        <v>2028</v>
      </c>
      <c r="S203" s="16"/>
    </row>
    <row r="204" spans="1:19" ht="30.15" x14ac:dyDescent="0.3">
      <c r="A204" s="11">
        <v>1</v>
      </c>
      <c r="B204" s="12" t="s">
        <v>926</v>
      </c>
      <c r="C204" s="13" t="s">
        <v>583</v>
      </c>
      <c r="D204" s="14"/>
      <c r="E204" s="15">
        <v>1.8</v>
      </c>
      <c r="F204" s="15"/>
      <c r="G204" s="15"/>
      <c r="H204" s="15"/>
      <c r="I204" s="15"/>
      <c r="J204" s="15"/>
      <c r="K204" s="15" t="s">
        <v>2244</v>
      </c>
      <c r="L204" s="16">
        <v>2024</v>
      </c>
      <c r="M204" s="16">
        <v>2025</v>
      </c>
      <c r="N204" s="16"/>
      <c r="O204" s="16">
        <v>2026</v>
      </c>
      <c r="P204" s="16">
        <v>2027</v>
      </c>
      <c r="Q204" s="16"/>
      <c r="R204" s="16">
        <v>2028</v>
      </c>
      <c r="S204" s="16"/>
    </row>
    <row r="205" spans="1:19" x14ac:dyDescent="0.3">
      <c r="A205" s="11">
        <v>1</v>
      </c>
      <c r="B205" s="12" t="s">
        <v>2011</v>
      </c>
      <c r="C205" s="13" t="s">
        <v>1450</v>
      </c>
      <c r="D205" s="14">
        <v>53</v>
      </c>
      <c r="E205" s="15"/>
      <c r="F205" s="15"/>
      <c r="G205" s="15"/>
      <c r="H205" s="15"/>
      <c r="I205" s="15"/>
      <c r="J205" s="15"/>
      <c r="K205" s="15"/>
      <c r="L205" s="16"/>
      <c r="M205" s="16"/>
      <c r="N205" s="16"/>
      <c r="O205" s="16"/>
      <c r="P205" s="16"/>
      <c r="Q205" s="16"/>
      <c r="R205" s="16"/>
      <c r="S205" s="16" t="s">
        <v>1452</v>
      </c>
    </row>
    <row r="206" spans="1:19" ht="30.15" x14ac:dyDescent="0.3">
      <c r="A206" s="11">
        <v>1</v>
      </c>
      <c r="B206" s="12" t="s">
        <v>927</v>
      </c>
      <c r="C206" s="13" t="s">
        <v>584</v>
      </c>
      <c r="D206" s="14"/>
      <c r="E206" s="15">
        <v>1.6</v>
      </c>
      <c r="F206" s="15"/>
      <c r="G206" s="15"/>
      <c r="H206" s="15"/>
      <c r="I206" s="15"/>
      <c r="J206" s="15"/>
      <c r="K206" s="15" t="s">
        <v>2244</v>
      </c>
      <c r="L206" s="16">
        <v>2024</v>
      </c>
      <c r="M206" s="16">
        <v>2025</v>
      </c>
      <c r="N206" s="16"/>
      <c r="O206" s="16">
        <v>2026</v>
      </c>
      <c r="P206" s="16">
        <v>2027</v>
      </c>
      <c r="Q206" s="16"/>
      <c r="R206" s="16">
        <v>2028</v>
      </c>
      <c r="S206" s="16"/>
    </row>
    <row r="207" spans="1:19" x14ac:dyDescent="0.3">
      <c r="A207" s="11">
        <v>1</v>
      </c>
      <c r="B207" s="12" t="s">
        <v>2010</v>
      </c>
      <c r="C207" s="13" t="s">
        <v>1450</v>
      </c>
      <c r="D207" s="14">
        <v>47</v>
      </c>
      <c r="E207" s="15"/>
      <c r="F207" s="15"/>
      <c r="G207" s="15"/>
      <c r="H207" s="15"/>
      <c r="I207" s="15"/>
      <c r="J207" s="15"/>
      <c r="K207" s="15"/>
      <c r="L207" s="16"/>
      <c r="M207" s="16"/>
      <c r="N207" s="16"/>
      <c r="O207" s="16"/>
      <c r="P207" s="16"/>
      <c r="Q207" s="16"/>
      <c r="R207" s="16"/>
      <c r="S207" s="16" t="s">
        <v>1452</v>
      </c>
    </row>
    <row r="208" spans="1:19" x14ac:dyDescent="0.3">
      <c r="A208" s="11">
        <v>1</v>
      </c>
      <c r="B208" s="12" t="s">
        <v>733</v>
      </c>
      <c r="C208" s="13" t="s">
        <v>88</v>
      </c>
      <c r="D208" s="14"/>
      <c r="E208" s="15"/>
      <c r="F208" s="15"/>
      <c r="G208" s="15"/>
      <c r="H208" s="15"/>
      <c r="I208" s="15"/>
      <c r="J208" s="15"/>
      <c r="K208" s="15"/>
      <c r="L208" s="16"/>
      <c r="M208" s="16"/>
      <c r="N208" s="16"/>
      <c r="O208" s="16"/>
      <c r="P208" s="16"/>
      <c r="Q208" s="16"/>
      <c r="R208" s="16"/>
      <c r="S208" s="16"/>
    </row>
    <row r="209" spans="1:19" ht="45.2" x14ac:dyDescent="0.3">
      <c r="A209" s="11">
        <v>1</v>
      </c>
      <c r="B209" s="12" t="s">
        <v>928</v>
      </c>
      <c r="C209" s="13" t="s">
        <v>89</v>
      </c>
      <c r="D209" s="14"/>
      <c r="E209" s="15">
        <v>18</v>
      </c>
      <c r="F209" s="15"/>
      <c r="G209" s="15"/>
      <c r="H209" s="15"/>
      <c r="I209" s="10" t="s">
        <v>2241</v>
      </c>
      <c r="J209" s="15"/>
      <c r="K209" s="15" t="s">
        <v>2244</v>
      </c>
      <c r="L209" s="16">
        <v>2016</v>
      </c>
      <c r="M209" s="16">
        <v>2019</v>
      </c>
      <c r="N209" s="16"/>
      <c r="O209" s="16">
        <v>2020</v>
      </c>
      <c r="P209" s="16">
        <v>2025</v>
      </c>
      <c r="Q209" s="16"/>
      <c r="R209" s="16">
        <v>2025</v>
      </c>
      <c r="S209" s="16"/>
    </row>
    <row r="210" spans="1:19" ht="45.2" x14ac:dyDescent="0.3">
      <c r="A210" s="11">
        <v>1</v>
      </c>
      <c r="B210" s="12" t="s">
        <v>971</v>
      </c>
      <c r="C210" s="13" t="s">
        <v>90</v>
      </c>
      <c r="D210" s="14"/>
      <c r="E210" s="15">
        <v>1.4</v>
      </c>
      <c r="F210" s="15"/>
      <c r="G210" s="15"/>
      <c r="H210" s="15"/>
      <c r="I210" s="15" t="s">
        <v>2243</v>
      </c>
      <c r="J210" s="15"/>
      <c r="K210" s="15" t="s">
        <v>2244</v>
      </c>
      <c r="L210" s="16">
        <v>2022</v>
      </c>
      <c r="M210" s="16">
        <v>2022</v>
      </c>
      <c r="N210" s="16"/>
      <c r="O210" s="16">
        <v>2023</v>
      </c>
      <c r="P210" s="16">
        <v>2025</v>
      </c>
      <c r="Q210" s="16"/>
      <c r="R210" s="16">
        <v>2025</v>
      </c>
      <c r="S210" s="16"/>
    </row>
    <row r="211" spans="1:19" x14ac:dyDescent="0.3">
      <c r="A211" s="11">
        <v>1</v>
      </c>
      <c r="B211" s="12" t="s">
        <v>1891</v>
      </c>
      <c r="C211" s="13" t="s">
        <v>1450</v>
      </c>
      <c r="D211" s="14">
        <v>22</v>
      </c>
      <c r="E211" s="15"/>
      <c r="F211" s="15"/>
      <c r="G211" s="15"/>
      <c r="H211" s="15"/>
      <c r="I211" s="15"/>
      <c r="J211" s="15"/>
      <c r="K211" s="15"/>
      <c r="L211" s="16"/>
      <c r="M211" s="16"/>
      <c r="N211" s="16"/>
      <c r="O211" s="16"/>
      <c r="P211" s="16"/>
      <c r="Q211" s="16"/>
      <c r="R211" s="16"/>
      <c r="S211" s="16" t="s">
        <v>1452</v>
      </c>
    </row>
    <row r="212" spans="1:19" ht="45.2" x14ac:dyDescent="0.3">
      <c r="A212" s="11">
        <v>1</v>
      </c>
      <c r="B212" s="12" t="s">
        <v>972</v>
      </c>
      <c r="C212" s="13" t="s">
        <v>91</v>
      </c>
      <c r="D212" s="14"/>
      <c r="E212" s="15">
        <v>4.5</v>
      </c>
      <c r="F212" s="15"/>
      <c r="G212" s="15"/>
      <c r="H212" s="15"/>
      <c r="I212" s="15" t="s">
        <v>2243</v>
      </c>
      <c r="J212" s="15"/>
      <c r="K212" s="15" t="s">
        <v>2244</v>
      </c>
      <c r="L212" s="16">
        <v>2022</v>
      </c>
      <c r="M212" s="16">
        <v>2023</v>
      </c>
      <c r="N212" s="16"/>
      <c r="O212" s="16">
        <v>2023</v>
      </c>
      <c r="P212" s="16">
        <v>2025</v>
      </c>
      <c r="Q212" s="16"/>
      <c r="R212" s="16">
        <v>2025</v>
      </c>
      <c r="S212" s="16"/>
    </row>
    <row r="213" spans="1:19" x14ac:dyDescent="0.3">
      <c r="A213" s="11">
        <v>1</v>
      </c>
      <c r="B213" s="12" t="s">
        <v>2008</v>
      </c>
      <c r="C213" s="13" t="s">
        <v>1450</v>
      </c>
      <c r="D213" s="14">
        <v>305</v>
      </c>
      <c r="E213" s="15"/>
      <c r="F213" s="15"/>
      <c r="G213" s="15"/>
      <c r="H213" s="15"/>
      <c r="I213" s="15"/>
      <c r="J213" s="15"/>
      <c r="K213" s="15"/>
      <c r="L213" s="16"/>
      <c r="M213" s="16"/>
      <c r="N213" s="16"/>
      <c r="O213" s="16"/>
      <c r="P213" s="16"/>
      <c r="Q213" s="16"/>
      <c r="R213" s="16"/>
      <c r="S213" s="16" t="s">
        <v>1452</v>
      </c>
    </row>
    <row r="214" spans="1:19" x14ac:dyDescent="0.3">
      <c r="A214" s="11">
        <v>1</v>
      </c>
      <c r="B214" s="12" t="s">
        <v>2009</v>
      </c>
      <c r="C214" s="13" t="s">
        <v>1450</v>
      </c>
      <c r="D214" s="14">
        <v>1</v>
      </c>
      <c r="E214" s="15"/>
      <c r="F214" s="15"/>
      <c r="G214" s="15"/>
      <c r="H214" s="15"/>
      <c r="I214" s="15"/>
      <c r="J214" s="15"/>
      <c r="K214" s="15"/>
      <c r="L214" s="16"/>
      <c r="M214" s="16"/>
      <c r="N214" s="16"/>
      <c r="O214" s="16"/>
      <c r="P214" s="16"/>
      <c r="Q214" s="16"/>
      <c r="R214" s="16"/>
      <c r="S214" s="16" t="s">
        <v>2246</v>
      </c>
    </row>
    <row r="215" spans="1:19" ht="45.2" x14ac:dyDescent="0.3">
      <c r="A215" s="11">
        <v>1</v>
      </c>
      <c r="B215" s="12" t="s">
        <v>973</v>
      </c>
      <c r="C215" s="13" t="s">
        <v>92</v>
      </c>
      <c r="D215" s="14"/>
      <c r="E215" s="15">
        <v>1.6</v>
      </c>
      <c r="F215" s="15"/>
      <c r="G215" s="15"/>
      <c r="H215" s="15"/>
      <c r="I215" s="15" t="s">
        <v>2243</v>
      </c>
      <c r="J215" s="15"/>
      <c r="K215" s="15" t="s">
        <v>2244</v>
      </c>
      <c r="L215" s="16">
        <v>2022</v>
      </c>
      <c r="M215" s="16">
        <v>2022</v>
      </c>
      <c r="N215" s="16"/>
      <c r="O215" s="16">
        <v>2023</v>
      </c>
      <c r="P215" s="16">
        <v>2025</v>
      </c>
      <c r="Q215" s="16"/>
      <c r="R215" s="16">
        <v>2025</v>
      </c>
      <c r="S215" s="16"/>
    </row>
    <row r="216" spans="1:19" x14ac:dyDescent="0.3">
      <c r="A216" s="11">
        <v>1</v>
      </c>
      <c r="B216" s="12" t="s">
        <v>1975</v>
      </c>
      <c r="C216" s="13" t="s">
        <v>1450</v>
      </c>
      <c r="D216" s="14">
        <v>30</v>
      </c>
      <c r="E216" s="15"/>
      <c r="F216" s="15"/>
      <c r="G216" s="15"/>
      <c r="H216" s="15"/>
      <c r="I216" s="15"/>
      <c r="J216" s="15"/>
      <c r="K216" s="15"/>
      <c r="L216" s="16"/>
      <c r="M216" s="16"/>
      <c r="N216" s="16"/>
      <c r="O216" s="16"/>
      <c r="P216" s="16"/>
      <c r="Q216" s="16"/>
      <c r="R216" s="16"/>
      <c r="S216" s="16" t="s">
        <v>1452</v>
      </c>
    </row>
    <row r="217" spans="1:19" ht="45.2" x14ac:dyDescent="0.3">
      <c r="A217" s="11">
        <v>1</v>
      </c>
      <c r="B217" s="12" t="s">
        <v>974</v>
      </c>
      <c r="C217" s="13" t="s">
        <v>93</v>
      </c>
      <c r="D217" s="14"/>
      <c r="E217" s="15">
        <v>2.9</v>
      </c>
      <c r="F217" s="15"/>
      <c r="G217" s="15"/>
      <c r="H217" s="15"/>
      <c r="I217" s="15" t="s">
        <v>2243</v>
      </c>
      <c r="J217" s="15"/>
      <c r="K217" s="15" t="s">
        <v>2244</v>
      </c>
      <c r="L217" s="16">
        <v>2022</v>
      </c>
      <c r="M217" s="16">
        <v>2022</v>
      </c>
      <c r="N217" s="16"/>
      <c r="O217" s="16">
        <v>2023</v>
      </c>
      <c r="P217" s="16">
        <v>2025</v>
      </c>
      <c r="Q217" s="16"/>
      <c r="R217" s="16">
        <v>2025</v>
      </c>
      <c r="S217" s="16"/>
    </row>
    <row r="218" spans="1:19" x14ac:dyDescent="0.3">
      <c r="A218" s="11">
        <v>1</v>
      </c>
      <c r="B218" s="12" t="s">
        <v>2007</v>
      </c>
      <c r="C218" s="13" t="s">
        <v>1450</v>
      </c>
      <c r="D218" s="14">
        <v>53</v>
      </c>
      <c r="E218" s="15"/>
      <c r="F218" s="15"/>
      <c r="G218" s="15"/>
      <c r="H218" s="15"/>
      <c r="I218" s="15"/>
      <c r="J218" s="15"/>
      <c r="K218" s="15"/>
      <c r="L218" s="16"/>
      <c r="M218" s="16"/>
      <c r="N218" s="16"/>
      <c r="O218" s="16"/>
      <c r="P218" s="16"/>
      <c r="Q218" s="16"/>
      <c r="R218" s="16"/>
      <c r="S218" s="16" t="s">
        <v>1452</v>
      </c>
    </row>
    <row r="219" spans="1:19" ht="45.2" x14ac:dyDescent="0.3">
      <c r="A219" s="11">
        <v>1</v>
      </c>
      <c r="B219" s="12" t="s">
        <v>975</v>
      </c>
      <c r="C219" s="13" t="s">
        <v>94</v>
      </c>
      <c r="D219" s="14"/>
      <c r="E219" s="15">
        <v>3.3</v>
      </c>
      <c r="F219" s="15"/>
      <c r="G219" s="15"/>
      <c r="H219" s="15"/>
      <c r="I219" s="15" t="s">
        <v>2243</v>
      </c>
      <c r="J219" s="15"/>
      <c r="K219" s="15" t="s">
        <v>2244</v>
      </c>
      <c r="L219" s="16">
        <v>2022</v>
      </c>
      <c r="M219" s="16">
        <v>2023</v>
      </c>
      <c r="N219" s="16"/>
      <c r="O219" s="16">
        <v>2023</v>
      </c>
      <c r="P219" s="16">
        <v>2025</v>
      </c>
      <c r="Q219" s="16"/>
      <c r="R219" s="16">
        <v>2025</v>
      </c>
      <c r="S219" s="16"/>
    </row>
    <row r="220" spans="1:19" x14ac:dyDescent="0.3">
      <c r="A220" s="11">
        <v>1</v>
      </c>
      <c r="B220" s="12" t="s">
        <v>2006</v>
      </c>
      <c r="C220" s="13" t="s">
        <v>1450</v>
      </c>
      <c r="D220" s="14">
        <v>16</v>
      </c>
      <c r="E220" s="15"/>
      <c r="F220" s="15"/>
      <c r="G220" s="15"/>
      <c r="H220" s="15"/>
      <c r="I220" s="15"/>
      <c r="J220" s="15"/>
      <c r="K220" s="15"/>
      <c r="L220" s="16"/>
      <c r="M220" s="16"/>
      <c r="N220" s="16"/>
      <c r="O220" s="16"/>
      <c r="P220" s="16"/>
      <c r="Q220" s="16"/>
      <c r="R220" s="16"/>
      <c r="S220" s="16" t="s">
        <v>1452</v>
      </c>
    </row>
    <row r="221" spans="1:19" ht="30.15" x14ac:dyDescent="0.3">
      <c r="A221" s="11">
        <v>1</v>
      </c>
      <c r="B221" s="12" t="s">
        <v>929</v>
      </c>
      <c r="C221" s="13" t="s">
        <v>95</v>
      </c>
      <c r="D221" s="14"/>
      <c r="E221" s="15" t="s">
        <v>0</v>
      </c>
      <c r="F221" s="15"/>
      <c r="G221" s="15"/>
      <c r="H221" s="15"/>
      <c r="I221" s="10" t="s">
        <v>2241</v>
      </c>
      <c r="J221" s="15"/>
      <c r="K221" s="15"/>
      <c r="L221" s="16" t="s">
        <v>0</v>
      </c>
      <c r="M221" s="16" t="s">
        <v>0</v>
      </c>
      <c r="N221" s="16"/>
      <c r="O221" s="16" t="s">
        <v>0</v>
      </c>
      <c r="P221" s="16" t="s">
        <v>0</v>
      </c>
      <c r="Q221" s="16"/>
      <c r="R221" s="16" t="s">
        <v>0</v>
      </c>
      <c r="S221" s="16"/>
    </row>
    <row r="222" spans="1:19" ht="45.2" x14ac:dyDescent="0.3">
      <c r="A222" s="11">
        <v>1</v>
      </c>
      <c r="B222" s="12" t="s">
        <v>976</v>
      </c>
      <c r="C222" s="13" t="s">
        <v>1516</v>
      </c>
      <c r="D222" s="14"/>
      <c r="E222" s="15" t="s">
        <v>0</v>
      </c>
      <c r="F222" s="15"/>
      <c r="G222" s="15"/>
      <c r="H222" s="15"/>
      <c r="I222" s="15" t="s">
        <v>2243</v>
      </c>
      <c r="J222" s="15"/>
      <c r="K222" s="15"/>
      <c r="L222" s="16" t="s">
        <v>0</v>
      </c>
      <c r="M222" s="16" t="s">
        <v>0</v>
      </c>
      <c r="N222" s="16"/>
      <c r="O222" s="16" t="s">
        <v>0</v>
      </c>
      <c r="P222" s="16" t="s">
        <v>0</v>
      </c>
      <c r="Q222" s="16"/>
      <c r="R222" s="16" t="s">
        <v>0</v>
      </c>
      <c r="S222" s="16"/>
    </row>
    <row r="223" spans="1:19" ht="45.2" x14ac:dyDescent="0.3">
      <c r="A223" s="11">
        <v>1</v>
      </c>
      <c r="B223" s="12" t="s">
        <v>977</v>
      </c>
      <c r="C223" s="13" t="s">
        <v>1517</v>
      </c>
      <c r="D223" s="14"/>
      <c r="E223" s="15" t="s">
        <v>0</v>
      </c>
      <c r="F223" s="15"/>
      <c r="G223" s="15"/>
      <c r="H223" s="15"/>
      <c r="I223" s="15" t="s">
        <v>2243</v>
      </c>
      <c r="J223" s="15"/>
      <c r="K223" s="15"/>
      <c r="L223" s="16" t="s">
        <v>0</v>
      </c>
      <c r="M223" s="16" t="s">
        <v>0</v>
      </c>
      <c r="N223" s="16"/>
      <c r="O223" s="16" t="s">
        <v>0</v>
      </c>
      <c r="P223" s="16" t="s">
        <v>0</v>
      </c>
      <c r="Q223" s="16"/>
      <c r="R223" s="16" t="s">
        <v>0</v>
      </c>
      <c r="S223" s="16"/>
    </row>
    <row r="224" spans="1:19" ht="45.2" x14ac:dyDescent="0.3">
      <c r="A224" s="11">
        <v>1</v>
      </c>
      <c r="B224" s="12" t="s">
        <v>978</v>
      </c>
      <c r="C224" s="13" t="s">
        <v>1518</v>
      </c>
      <c r="D224" s="14"/>
      <c r="E224" s="15" t="s">
        <v>0</v>
      </c>
      <c r="F224" s="15"/>
      <c r="G224" s="15"/>
      <c r="H224" s="15"/>
      <c r="I224" s="15" t="s">
        <v>2243</v>
      </c>
      <c r="J224" s="15"/>
      <c r="K224" s="15"/>
      <c r="L224" s="16" t="s">
        <v>0</v>
      </c>
      <c r="M224" s="16" t="s">
        <v>0</v>
      </c>
      <c r="N224" s="16"/>
      <c r="O224" s="16" t="s">
        <v>0</v>
      </c>
      <c r="P224" s="16" t="s">
        <v>0</v>
      </c>
      <c r="Q224" s="16"/>
      <c r="R224" s="16" t="s">
        <v>0</v>
      </c>
      <c r="S224" s="16"/>
    </row>
    <row r="225" spans="1:19" ht="30.15" x14ac:dyDescent="0.3">
      <c r="A225" s="11">
        <v>1</v>
      </c>
      <c r="B225" s="12" t="s">
        <v>930</v>
      </c>
      <c r="C225" s="13" t="s">
        <v>96</v>
      </c>
      <c r="D225" s="14"/>
      <c r="E225" s="15">
        <v>22</v>
      </c>
      <c r="F225" s="15"/>
      <c r="G225" s="15"/>
      <c r="H225" s="15"/>
      <c r="I225" s="10" t="s">
        <v>2241</v>
      </c>
      <c r="J225" s="15"/>
      <c r="K225" s="15" t="s">
        <v>2244</v>
      </c>
      <c r="L225" s="16">
        <v>2024</v>
      </c>
      <c r="M225" s="16">
        <v>2025</v>
      </c>
      <c r="N225" s="16"/>
      <c r="O225" s="16">
        <v>2026</v>
      </c>
      <c r="P225" s="16">
        <v>2028</v>
      </c>
      <c r="Q225" s="16"/>
      <c r="R225" s="16">
        <v>2028</v>
      </c>
      <c r="S225" s="16"/>
    </row>
    <row r="226" spans="1:19" ht="30.15" x14ac:dyDescent="0.3">
      <c r="A226" s="11">
        <v>1</v>
      </c>
      <c r="B226" s="12" t="s">
        <v>979</v>
      </c>
      <c r="C226" s="13" t="s">
        <v>585</v>
      </c>
      <c r="D226" s="14"/>
      <c r="E226" s="15">
        <v>0.7</v>
      </c>
      <c r="F226" s="15"/>
      <c r="G226" s="15"/>
      <c r="H226" s="15"/>
      <c r="I226" s="15"/>
      <c r="J226" s="15"/>
      <c r="K226" s="15" t="s">
        <v>2244</v>
      </c>
      <c r="L226" s="16">
        <v>2024</v>
      </c>
      <c r="M226" s="16">
        <v>2025</v>
      </c>
      <c r="N226" s="16"/>
      <c r="O226" s="16">
        <v>2026</v>
      </c>
      <c r="P226" s="16">
        <v>2028</v>
      </c>
      <c r="Q226" s="16"/>
      <c r="R226" s="16">
        <v>2028</v>
      </c>
      <c r="S226" s="16"/>
    </row>
    <row r="227" spans="1:19" x14ac:dyDescent="0.3">
      <c r="A227" s="11">
        <v>1</v>
      </c>
      <c r="B227" s="12" t="s">
        <v>1886</v>
      </c>
      <c r="C227" s="13" t="s">
        <v>1450</v>
      </c>
      <c r="D227" s="14">
        <v>22</v>
      </c>
      <c r="E227" s="15"/>
      <c r="F227" s="15"/>
      <c r="G227" s="15"/>
      <c r="H227" s="15"/>
      <c r="I227" s="15"/>
      <c r="J227" s="15"/>
      <c r="K227" s="15"/>
      <c r="L227" s="16"/>
      <c r="M227" s="16"/>
      <c r="N227" s="16"/>
      <c r="O227" s="16"/>
      <c r="P227" s="16"/>
      <c r="Q227" s="16"/>
      <c r="R227" s="16"/>
      <c r="S227" s="16" t="s">
        <v>1452</v>
      </c>
    </row>
    <row r="228" spans="1:19" ht="30.15" x14ac:dyDescent="0.3">
      <c r="A228" s="11">
        <v>1</v>
      </c>
      <c r="B228" s="12" t="s">
        <v>980</v>
      </c>
      <c r="C228" s="13" t="s">
        <v>586</v>
      </c>
      <c r="D228" s="14"/>
      <c r="E228" s="15">
        <v>2.4</v>
      </c>
      <c r="F228" s="15"/>
      <c r="G228" s="15"/>
      <c r="H228" s="15"/>
      <c r="I228" s="15"/>
      <c r="J228" s="15"/>
      <c r="K228" s="15" t="s">
        <v>2244</v>
      </c>
      <c r="L228" s="16">
        <v>2024</v>
      </c>
      <c r="M228" s="16">
        <v>2025</v>
      </c>
      <c r="N228" s="16"/>
      <c r="O228" s="16">
        <v>2026</v>
      </c>
      <c r="P228" s="16">
        <v>2028</v>
      </c>
      <c r="Q228" s="16"/>
      <c r="R228" s="16">
        <v>2028</v>
      </c>
      <c r="S228" s="16"/>
    </row>
    <row r="229" spans="1:19" x14ac:dyDescent="0.3">
      <c r="A229" s="11">
        <v>1</v>
      </c>
      <c r="B229" s="12" t="s">
        <v>1887</v>
      </c>
      <c r="C229" s="13" t="s">
        <v>1450</v>
      </c>
      <c r="D229" s="14">
        <v>73</v>
      </c>
      <c r="E229" s="15"/>
      <c r="F229" s="15"/>
      <c r="G229" s="15"/>
      <c r="H229" s="15"/>
      <c r="I229" s="15"/>
      <c r="J229" s="15"/>
      <c r="K229" s="15"/>
      <c r="L229" s="16"/>
      <c r="M229" s="16"/>
      <c r="N229" s="16"/>
      <c r="O229" s="16"/>
      <c r="P229" s="16"/>
      <c r="Q229" s="16"/>
      <c r="R229" s="16"/>
      <c r="S229" s="16" t="s">
        <v>1452</v>
      </c>
    </row>
    <row r="230" spans="1:19" x14ac:dyDescent="0.3">
      <c r="A230" s="11">
        <v>1</v>
      </c>
      <c r="B230" s="12" t="s">
        <v>1888</v>
      </c>
      <c r="C230" s="13" t="s">
        <v>1450</v>
      </c>
      <c r="D230" s="14">
        <v>1</v>
      </c>
      <c r="E230" s="15"/>
      <c r="F230" s="15"/>
      <c r="G230" s="15"/>
      <c r="H230" s="15"/>
      <c r="I230" s="15"/>
      <c r="J230" s="15"/>
      <c r="K230" s="15"/>
      <c r="L230" s="16"/>
      <c r="M230" s="16"/>
      <c r="N230" s="16"/>
      <c r="O230" s="16"/>
      <c r="P230" s="16"/>
      <c r="Q230" s="16"/>
      <c r="R230" s="16"/>
      <c r="S230" s="16" t="s">
        <v>2246</v>
      </c>
    </row>
    <row r="231" spans="1:19" x14ac:dyDescent="0.3">
      <c r="A231" s="11">
        <v>1</v>
      </c>
      <c r="B231" s="12" t="s">
        <v>734</v>
      </c>
      <c r="C231" s="13" t="s">
        <v>97</v>
      </c>
      <c r="D231" s="14"/>
      <c r="E231" s="15"/>
      <c r="F231" s="15"/>
      <c r="G231" s="15"/>
      <c r="H231" s="15"/>
      <c r="I231" s="15"/>
      <c r="J231" s="15"/>
      <c r="K231" s="15"/>
      <c r="L231" s="16"/>
      <c r="M231" s="16"/>
      <c r="N231" s="16"/>
      <c r="O231" s="16"/>
      <c r="P231" s="16"/>
      <c r="Q231" s="16"/>
      <c r="R231" s="16"/>
      <c r="S231" s="16"/>
    </row>
    <row r="232" spans="1:19" ht="45.2" x14ac:dyDescent="0.3">
      <c r="A232" s="11">
        <v>1</v>
      </c>
      <c r="B232" s="12" t="s">
        <v>838</v>
      </c>
      <c r="C232" s="13" t="s">
        <v>98</v>
      </c>
      <c r="D232" s="14"/>
      <c r="E232" s="15">
        <v>26.5</v>
      </c>
      <c r="F232" s="15"/>
      <c r="G232" s="15"/>
      <c r="H232" s="15"/>
      <c r="I232" s="10" t="s">
        <v>2241</v>
      </c>
      <c r="J232" s="15"/>
      <c r="K232" s="15" t="s">
        <v>2244</v>
      </c>
      <c r="L232" s="16">
        <v>2016</v>
      </c>
      <c r="M232" s="16">
        <v>2020</v>
      </c>
      <c r="N232" s="16"/>
      <c r="O232" s="16">
        <v>2020</v>
      </c>
      <c r="P232" s="16">
        <v>2024</v>
      </c>
      <c r="Q232" s="16"/>
      <c r="R232" s="16">
        <v>2024</v>
      </c>
      <c r="S232" s="16"/>
    </row>
    <row r="233" spans="1:19" ht="45.2" x14ac:dyDescent="0.3">
      <c r="A233" s="11">
        <v>1</v>
      </c>
      <c r="B233" s="12" t="s">
        <v>967</v>
      </c>
      <c r="C233" s="13" t="s">
        <v>99</v>
      </c>
      <c r="D233" s="14"/>
      <c r="E233" s="15">
        <v>2</v>
      </c>
      <c r="F233" s="15"/>
      <c r="G233" s="15"/>
      <c r="H233" s="15"/>
      <c r="I233" s="15" t="s">
        <v>2243</v>
      </c>
      <c r="J233" s="15"/>
      <c r="K233" s="15" t="s">
        <v>2244</v>
      </c>
      <c r="L233" s="16">
        <v>2019</v>
      </c>
      <c r="M233" s="16">
        <v>2021</v>
      </c>
      <c r="N233" s="16"/>
      <c r="O233" s="16">
        <v>2022</v>
      </c>
      <c r="P233" s="16">
        <v>2024</v>
      </c>
      <c r="Q233" s="16"/>
      <c r="R233" s="16">
        <v>2024</v>
      </c>
      <c r="S233" s="16"/>
    </row>
    <row r="234" spans="1:19" x14ac:dyDescent="0.3">
      <c r="A234" s="11">
        <v>1</v>
      </c>
      <c r="B234" s="12" t="s">
        <v>1889</v>
      </c>
      <c r="C234" s="13" t="s">
        <v>1450</v>
      </c>
      <c r="D234" s="14">
        <v>530</v>
      </c>
      <c r="E234" s="15"/>
      <c r="F234" s="15"/>
      <c r="G234" s="15"/>
      <c r="H234" s="15"/>
      <c r="I234" s="15"/>
      <c r="J234" s="15"/>
      <c r="K234" s="15"/>
      <c r="L234" s="16"/>
      <c r="M234" s="16"/>
      <c r="N234" s="16"/>
      <c r="O234" s="16"/>
      <c r="P234" s="16"/>
      <c r="Q234" s="16"/>
      <c r="R234" s="16"/>
      <c r="S234" s="16" t="s">
        <v>1452</v>
      </c>
    </row>
    <row r="235" spans="1:19" x14ac:dyDescent="0.3">
      <c r="A235" s="11">
        <v>1</v>
      </c>
      <c r="B235" s="12" t="s">
        <v>1892</v>
      </c>
      <c r="C235" s="13" t="s">
        <v>1450</v>
      </c>
      <c r="D235" s="14">
        <v>1</v>
      </c>
      <c r="E235" s="15"/>
      <c r="F235" s="15"/>
      <c r="G235" s="15"/>
      <c r="H235" s="15"/>
      <c r="I235" s="15"/>
      <c r="J235" s="15"/>
      <c r="K235" s="15"/>
      <c r="L235" s="16"/>
      <c r="M235" s="16"/>
      <c r="N235" s="16"/>
      <c r="O235" s="16"/>
      <c r="P235" s="16"/>
      <c r="Q235" s="16"/>
      <c r="R235" s="16"/>
      <c r="S235" s="16" t="s">
        <v>2246</v>
      </c>
    </row>
    <row r="236" spans="1:19" ht="45.2" x14ac:dyDescent="0.3">
      <c r="A236" s="11">
        <v>1</v>
      </c>
      <c r="B236" s="12" t="s">
        <v>968</v>
      </c>
      <c r="C236" s="13" t="s">
        <v>587</v>
      </c>
      <c r="D236" s="14"/>
      <c r="E236" s="15">
        <v>2.6</v>
      </c>
      <c r="F236" s="15"/>
      <c r="G236" s="15"/>
      <c r="H236" s="15"/>
      <c r="I236" s="15" t="s">
        <v>2243</v>
      </c>
      <c r="J236" s="15"/>
      <c r="K236" s="15" t="s">
        <v>2244</v>
      </c>
      <c r="L236" s="16">
        <v>2019</v>
      </c>
      <c r="M236" s="16">
        <v>2021</v>
      </c>
      <c r="N236" s="16"/>
      <c r="O236" s="16">
        <v>2022</v>
      </c>
      <c r="P236" s="16">
        <v>2024</v>
      </c>
      <c r="Q236" s="16"/>
      <c r="R236" s="16">
        <v>2024</v>
      </c>
      <c r="S236" s="16"/>
    </row>
    <row r="237" spans="1:19" x14ac:dyDescent="0.3">
      <c r="A237" s="11">
        <v>1</v>
      </c>
      <c r="B237" s="12" t="s">
        <v>1893</v>
      </c>
      <c r="C237" s="13" t="s">
        <v>1450</v>
      </c>
      <c r="D237" s="14">
        <v>65</v>
      </c>
      <c r="E237" s="15"/>
      <c r="F237" s="15"/>
      <c r="G237" s="15"/>
      <c r="H237" s="15"/>
      <c r="I237" s="15"/>
      <c r="J237" s="15"/>
      <c r="K237" s="15"/>
      <c r="L237" s="16"/>
      <c r="M237" s="16"/>
      <c r="N237" s="16"/>
      <c r="O237" s="16"/>
      <c r="P237" s="16"/>
      <c r="Q237" s="16"/>
      <c r="R237" s="16"/>
      <c r="S237" s="16" t="s">
        <v>1452</v>
      </c>
    </row>
    <row r="238" spans="1:19" ht="45.2" x14ac:dyDescent="0.3">
      <c r="A238" s="11">
        <v>1</v>
      </c>
      <c r="B238" s="12" t="s">
        <v>969</v>
      </c>
      <c r="C238" s="13" t="s">
        <v>588</v>
      </c>
      <c r="D238" s="14"/>
      <c r="E238" s="15">
        <v>2.2000000000000002</v>
      </c>
      <c r="F238" s="15"/>
      <c r="G238" s="15"/>
      <c r="H238" s="15"/>
      <c r="I238" s="15" t="s">
        <v>2243</v>
      </c>
      <c r="J238" s="15"/>
      <c r="K238" s="15" t="s">
        <v>2244</v>
      </c>
      <c r="L238" s="16">
        <v>2019</v>
      </c>
      <c r="M238" s="16">
        <v>2021</v>
      </c>
      <c r="N238" s="16"/>
      <c r="O238" s="16">
        <v>2022</v>
      </c>
      <c r="P238" s="16">
        <v>2024</v>
      </c>
      <c r="Q238" s="16"/>
      <c r="R238" s="16">
        <v>2024</v>
      </c>
      <c r="S238" s="16"/>
    </row>
    <row r="239" spans="1:19" x14ac:dyDescent="0.3">
      <c r="A239" s="11">
        <v>1</v>
      </c>
      <c r="B239" s="12" t="s">
        <v>1894</v>
      </c>
      <c r="C239" s="13" t="s">
        <v>1450</v>
      </c>
      <c r="D239" s="14">
        <v>130</v>
      </c>
      <c r="E239" s="15"/>
      <c r="F239" s="15"/>
      <c r="G239" s="15"/>
      <c r="H239" s="15"/>
      <c r="I239" s="15"/>
      <c r="J239" s="15"/>
      <c r="K239" s="15"/>
      <c r="L239" s="16"/>
      <c r="M239" s="16"/>
      <c r="N239" s="16"/>
      <c r="O239" s="16"/>
      <c r="P239" s="16"/>
      <c r="Q239" s="16"/>
      <c r="R239" s="16"/>
      <c r="S239" s="16" t="s">
        <v>1452</v>
      </c>
    </row>
    <row r="240" spans="1:19" x14ac:dyDescent="0.3">
      <c r="A240" s="11">
        <v>1</v>
      </c>
      <c r="B240" s="12" t="s">
        <v>1895</v>
      </c>
      <c r="C240" s="13" t="s">
        <v>1450</v>
      </c>
      <c r="D240" s="14">
        <v>1</v>
      </c>
      <c r="E240" s="15"/>
      <c r="F240" s="15"/>
      <c r="G240" s="15"/>
      <c r="H240" s="15"/>
      <c r="I240" s="15"/>
      <c r="J240" s="15"/>
      <c r="K240" s="15"/>
      <c r="L240" s="16"/>
      <c r="M240" s="16"/>
      <c r="N240" s="16"/>
      <c r="O240" s="16"/>
      <c r="P240" s="16"/>
      <c r="Q240" s="16"/>
      <c r="R240" s="16"/>
      <c r="S240" s="16" t="s">
        <v>2246</v>
      </c>
    </row>
    <row r="241" spans="1:19" ht="45.2" x14ac:dyDescent="0.3">
      <c r="A241" s="11">
        <v>1</v>
      </c>
      <c r="B241" s="12" t="s">
        <v>970</v>
      </c>
      <c r="C241" s="13" t="s">
        <v>100</v>
      </c>
      <c r="D241" s="14"/>
      <c r="E241" s="15">
        <v>7.6</v>
      </c>
      <c r="F241" s="15"/>
      <c r="G241" s="15"/>
      <c r="H241" s="15"/>
      <c r="I241" s="15" t="s">
        <v>2243</v>
      </c>
      <c r="J241" s="15"/>
      <c r="K241" s="15" t="s">
        <v>2244</v>
      </c>
      <c r="L241" s="16">
        <v>2020</v>
      </c>
      <c r="M241" s="16">
        <v>2021</v>
      </c>
      <c r="N241" s="16"/>
      <c r="O241" s="16">
        <v>2021</v>
      </c>
      <c r="P241" s="16">
        <v>2022</v>
      </c>
      <c r="Q241" s="16"/>
      <c r="R241" s="16" t="s">
        <v>0</v>
      </c>
      <c r="S241" s="16"/>
    </row>
    <row r="242" spans="1:19" x14ac:dyDescent="0.3">
      <c r="A242" s="11">
        <v>1</v>
      </c>
      <c r="B242" s="12" t="s">
        <v>1896</v>
      </c>
      <c r="C242" s="13" t="s">
        <v>1450</v>
      </c>
      <c r="D242" s="14">
        <v>175</v>
      </c>
      <c r="E242" s="15"/>
      <c r="F242" s="15"/>
      <c r="G242" s="15"/>
      <c r="H242" s="15"/>
      <c r="I242" s="15"/>
      <c r="J242" s="15"/>
      <c r="K242" s="15"/>
      <c r="L242" s="16"/>
      <c r="M242" s="16"/>
      <c r="N242" s="16"/>
      <c r="O242" s="16"/>
      <c r="P242" s="16"/>
      <c r="Q242" s="16"/>
      <c r="R242" s="16"/>
      <c r="S242" s="16" t="s">
        <v>1452</v>
      </c>
    </row>
    <row r="243" spans="1:19" x14ac:dyDescent="0.3">
      <c r="A243" s="11">
        <v>1</v>
      </c>
      <c r="B243" s="12" t="s">
        <v>1897</v>
      </c>
      <c r="C243" s="13" t="s">
        <v>1450</v>
      </c>
      <c r="D243" s="14">
        <v>1</v>
      </c>
      <c r="E243" s="15"/>
      <c r="F243" s="15"/>
      <c r="G243" s="15"/>
      <c r="H243" s="15"/>
      <c r="I243" s="15"/>
      <c r="J243" s="15"/>
      <c r="K243" s="15"/>
      <c r="L243" s="16"/>
      <c r="M243" s="16"/>
      <c r="N243" s="16"/>
      <c r="O243" s="16"/>
      <c r="P243" s="16"/>
      <c r="Q243" s="16"/>
      <c r="R243" s="16"/>
      <c r="S243" s="16" t="s">
        <v>2246</v>
      </c>
    </row>
    <row r="244" spans="1:19" ht="30.15" x14ac:dyDescent="0.3">
      <c r="A244" s="11">
        <v>1</v>
      </c>
      <c r="B244" s="12" t="s">
        <v>931</v>
      </c>
      <c r="C244" s="13" t="s">
        <v>101</v>
      </c>
      <c r="D244" s="14"/>
      <c r="E244" s="15">
        <v>9</v>
      </c>
      <c r="F244" s="15"/>
      <c r="G244" s="15"/>
      <c r="H244" s="15"/>
      <c r="I244" s="10" t="s">
        <v>2241</v>
      </c>
      <c r="J244" s="15"/>
      <c r="K244" s="15" t="s">
        <v>2244</v>
      </c>
      <c r="L244" s="16">
        <v>2017</v>
      </c>
      <c r="M244" s="16">
        <v>2019</v>
      </c>
      <c r="N244" s="16"/>
      <c r="O244" s="16">
        <v>2020</v>
      </c>
      <c r="P244" s="16">
        <v>2025</v>
      </c>
      <c r="Q244" s="16"/>
      <c r="R244" s="16">
        <v>2025</v>
      </c>
      <c r="S244" s="16"/>
    </row>
    <row r="245" spans="1:19" ht="45.2" x14ac:dyDescent="0.3">
      <c r="A245" s="11">
        <v>1</v>
      </c>
      <c r="B245" s="12" t="s">
        <v>966</v>
      </c>
      <c r="C245" s="13" t="s">
        <v>102</v>
      </c>
      <c r="D245" s="14"/>
      <c r="E245" s="15">
        <v>5.5</v>
      </c>
      <c r="F245" s="15"/>
      <c r="G245" s="15"/>
      <c r="H245" s="15"/>
      <c r="I245" s="15" t="s">
        <v>2243</v>
      </c>
      <c r="J245" s="15"/>
      <c r="K245" s="15" t="s">
        <v>2244</v>
      </c>
      <c r="L245" s="16">
        <v>2020</v>
      </c>
      <c r="M245" s="16">
        <v>2021</v>
      </c>
      <c r="N245" s="16"/>
      <c r="O245" s="16">
        <v>2021</v>
      </c>
      <c r="P245" s="16">
        <v>2025</v>
      </c>
      <c r="Q245" s="16"/>
      <c r="R245" s="16" t="s">
        <v>0</v>
      </c>
      <c r="S245" s="16"/>
    </row>
    <row r="246" spans="1:19" x14ac:dyDescent="0.3">
      <c r="A246" s="11">
        <v>1</v>
      </c>
      <c r="B246" s="12" t="s">
        <v>1898</v>
      </c>
      <c r="C246" s="13" t="s">
        <v>1450</v>
      </c>
      <c r="D246" s="14">
        <v>418</v>
      </c>
      <c r="E246" s="15"/>
      <c r="F246" s="15"/>
      <c r="G246" s="15"/>
      <c r="H246" s="15"/>
      <c r="I246" s="15"/>
      <c r="J246" s="15"/>
      <c r="K246" s="15"/>
      <c r="L246" s="16"/>
      <c r="M246" s="16"/>
      <c r="N246" s="16"/>
      <c r="O246" s="16"/>
      <c r="P246" s="16"/>
      <c r="Q246" s="16"/>
      <c r="R246" s="16"/>
      <c r="S246" s="16" t="s">
        <v>1452</v>
      </c>
    </row>
    <row r="247" spans="1:19" x14ac:dyDescent="0.3">
      <c r="A247" s="11">
        <v>1</v>
      </c>
      <c r="B247" s="12" t="s">
        <v>1899</v>
      </c>
      <c r="C247" s="13" t="s">
        <v>1450</v>
      </c>
      <c r="D247" s="14">
        <v>1</v>
      </c>
      <c r="E247" s="15"/>
      <c r="F247" s="15"/>
      <c r="G247" s="15"/>
      <c r="H247" s="15"/>
      <c r="I247" s="15"/>
      <c r="J247" s="15"/>
      <c r="K247" s="15"/>
      <c r="L247" s="16"/>
      <c r="M247" s="16"/>
      <c r="N247" s="16"/>
      <c r="O247" s="16"/>
      <c r="P247" s="16"/>
      <c r="Q247" s="16"/>
      <c r="R247" s="16"/>
      <c r="S247" s="16" t="s">
        <v>2246</v>
      </c>
    </row>
    <row r="248" spans="1:19" ht="30.15" x14ac:dyDescent="0.3">
      <c r="A248" s="11">
        <v>1</v>
      </c>
      <c r="B248" s="12" t="s">
        <v>932</v>
      </c>
      <c r="C248" s="13" t="s">
        <v>103</v>
      </c>
      <c r="D248" s="14"/>
      <c r="E248" s="15">
        <v>41.1</v>
      </c>
      <c r="F248" s="15"/>
      <c r="G248" s="15"/>
      <c r="H248" s="15"/>
      <c r="I248" s="10" t="s">
        <v>2241</v>
      </c>
      <c r="J248" s="15"/>
      <c r="K248" s="15" t="s">
        <v>2244</v>
      </c>
      <c r="L248" s="16">
        <v>2022</v>
      </c>
      <c r="M248" s="16">
        <v>2023</v>
      </c>
      <c r="N248" s="16"/>
      <c r="O248" s="16">
        <v>2024</v>
      </c>
      <c r="P248" s="16">
        <v>2026</v>
      </c>
      <c r="Q248" s="16"/>
      <c r="R248" s="16">
        <v>2026</v>
      </c>
      <c r="S248" s="16"/>
    </row>
    <row r="249" spans="1:19" ht="45.2" x14ac:dyDescent="0.3">
      <c r="A249" s="11">
        <v>1</v>
      </c>
      <c r="B249" s="12" t="s">
        <v>961</v>
      </c>
      <c r="C249" s="13" t="s">
        <v>104</v>
      </c>
      <c r="D249" s="14"/>
      <c r="E249" s="15">
        <v>1.4</v>
      </c>
      <c r="F249" s="15"/>
      <c r="G249" s="15"/>
      <c r="H249" s="15"/>
      <c r="I249" s="15" t="s">
        <v>2243</v>
      </c>
      <c r="J249" s="15"/>
      <c r="K249" s="15" t="s">
        <v>2244</v>
      </c>
      <c r="L249" s="16">
        <v>2023</v>
      </c>
      <c r="M249" s="16">
        <v>2024</v>
      </c>
      <c r="N249" s="16"/>
      <c r="O249" s="16">
        <v>2024</v>
      </c>
      <c r="P249" s="16">
        <v>2026</v>
      </c>
      <c r="Q249" s="16"/>
      <c r="R249" s="16">
        <v>2026</v>
      </c>
      <c r="S249" s="16"/>
    </row>
    <row r="250" spans="1:19" x14ac:dyDescent="0.3">
      <c r="A250" s="11">
        <v>1</v>
      </c>
      <c r="B250" s="12" t="s">
        <v>1900</v>
      </c>
      <c r="C250" s="13" t="s">
        <v>1450</v>
      </c>
      <c r="D250" s="14">
        <v>48</v>
      </c>
      <c r="E250" s="15"/>
      <c r="F250" s="15"/>
      <c r="G250" s="15"/>
      <c r="H250" s="15"/>
      <c r="I250" s="15"/>
      <c r="J250" s="15"/>
      <c r="K250" s="15"/>
      <c r="L250" s="16"/>
      <c r="M250" s="16"/>
      <c r="N250" s="16"/>
      <c r="O250" s="16"/>
      <c r="P250" s="16"/>
      <c r="Q250" s="16"/>
      <c r="R250" s="16"/>
      <c r="S250" s="16" t="s">
        <v>1452</v>
      </c>
    </row>
    <row r="251" spans="1:19" ht="45.2" x14ac:dyDescent="0.3">
      <c r="A251" s="11">
        <v>1</v>
      </c>
      <c r="B251" s="12" t="s">
        <v>962</v>
      </c>
      <c r="C251" s="13" t="s">
        <v>105</v>
      </c>
      <c r="D251" s="14"/>
      <c r="E251" s="15">
        <v>3.4</v>
      </c>
      <c r="F251" s="15"/>
      <c r="G251" s="15"/>
      <c r="H251" s="15"/>
      <c r="I251" s="15" t="s">
        <v>2243</v>
      </c>
      <c r="J251" s="15"/>
      <c r="K251" s="15" t="s">
        <v>2244</v>
      </c>
      <c r="L251" s="16">
        <v>2023</v>
      </c>
      <c r="M251" s="16">
        <v>2024</v>
      </c>
      <c r="N251" s="16"/>
      <c r="O251" s="16">
        <v>2024</v>
      </c>
      <c r="P251" s="16">
        <v>2026</v>
      </c>
      <c r="Q251" s="16"/>
      <c r="R251" s="16">
        <v>2026</v>
      </c>
      <c r="S251" s="16"/>
    </row>
    <row r="252" spans="1:19" x14ac:dyDescent="0.3">
      <c r="A252" s="11">
        <v>1</v>
      </c>
      <c r="B252" s="12" t="s">
        <v>1901</v>
      </c>
      <c r="C252" s="13" t="s">
        <v>1450</v>
      </c>
      <c r="D252" s="14">
        <v>113</v>
      </c>
      <c r="E252" s="15"/>
      <c r="F252" s="15"/>
      <c r="G252" s="15"/>
      <c r="H252" s="15"/>
      <c r="I252" s="15"/>
      <c r="J252" s="15"/>
      <c r="K252" s="15"/>
      <c r="L252" s="16"/>
      <c r="M252" s="16"/>
      <c r="N252" s="16"/>
      <c r="O252" s="16"/>
      <c r="P252" s="16"/>
      <c r="Q252" s="16"/>
      <c r="R252" s="16"/>
      <c r="S252" s="16" t="s">
        <v>1452</v>
      </c>
    </row>
    <row r="253" spans="1:19" ht="45.2" x14ac:dyDescent="0.3">
      <c r="A253" s="11">
        <v>1</v>
      </c>
      <c r="B253" s="12" t="s">
        <v>963</v>
      </c>
      <c r="C253" s="13" t="s">
        <v>106</v>
      </c>
      <c r="D253" s="14"/>
      <c r="E253" s="15">
        <v>1.1000000000000001</v>
      </c>
      <c r="F253" s="15"/>
      <c r="G253" s="15"/>
      <c r="H253" s="15"/>
      <c r="I253" s="15" t="s">
        <v>2243</v>
      </c>
      <c r="J253" s="15"/>
      <c r="K253" s="15" t="s">
        <v>2244</v>
      </c>
      <c r="L253" s="16">
        <v>2023</v>
      </c>
      <c r="M253" s="16">
        <v>2024</v>
      </c>
      <c r="N253" s="16"/>
      <c r="O253" s="16">
        <v>2024</v>
      </c>
      <c r="P253" s="16">
        <v>2026</v>
      </c>
      <c r="Q253" s="16"/>
      <c r="R253" s="16">
        <v>2026</v>
      </c>
      <c r="S253" s="16"/>
    </row>
    <row r="254" spans="1:19" x14ac:dyDescent="0.3">
      <c r="A254" s="11">
        <v>1</v>
      </c>
      <c r="B254" s="12" t="s">
        <v>1902</v>
      </c>
      <c r="C254" s="13" t="s">
        <v>1450</v>
      </c>
      <c r="D254" s="14">
        <v>36</v>
      </c>
      <c r="E254" s="15"/>
      <c r="F254" s="15"/>
      <c r="G254" s="15"/>
      <c r="H254" s="15"/>
      <c r="I254" s="15"/>
      <c r="J254" s="15"/>
      <c r="K254" s="15"/>
      <c r="L254" s="16"/>
      <c r="M254" s="16"/>
      <c r="N254" s="16"/>
      <c r="O254" s="16"/>
      <c r="P254" s="16"/>
      <c r="Q254" s="16"/>
      <c r="R254" s="16"/>
      <c r="S254" s="16" t="s">
        <v>1452</v>
      </c>
    </row>
    <row r="255" spans="1:19" ht="45.2" x14ac:dyDescent="0.3">
      <c r="A255" s="11">
        <v>1</v>
      </c>
      <c r="B255" s="12" t="s">
        <v>964</v>
      </c>
      <c r="C255" s="13" t="s">
        <v>107</v>
      </c>
      <c r="D255" s="14"/>
      <c r="E255" s="15">
        <v>2.8</v>
      </c>
      <c r="F255" s="15"/>
      <c r="G255" s="15"/>
      <c r="H255" s="15"/>
      <c r="I255" s="15" t="s">
        <v>2243</v>
      </c>
      <c r="J255" s="15"/>
      <c r="K255" s="15" t="s">
        <v>2244</v>
      </c>
      <c r="L255" s="16">
        <v>2023</v>
      </c>
      <c r="M255" s="16">
        <v>2024</v>
      </c>
      <c r="N255" s="16"/>
      <c r="O255" s="16">
        <v>2024</v>
      </c>
      <c r="P255" s="16">
        <v>2026</v>
      </c>
      <c r="Q255" s="16"/>
      <c r="R255" s="16">
        <v>2026</v>
      </c>
      <c r="S255" s="16"/>
    </row>
    <row r="256" spans="1:19" x14ac:dyDescent="0.3">
      <c r="A256" s="11">
        <v>1</v>
      </c>
      <c r="B256" s="12" t="s">
        <v>1903</v>
      </c>
      <c r="C256" s="13" t="s">
        <v>1450</v>
      </c>
      <c r="D256" s="14">
        <v>230</v>
      </c>
      <c r="E256" s="15"/>
      <c r="F256" s="15"/>
      <c r="G256" s="15"/>
      <c r="H256" s="15"/>
      <c r="I256" s="15"/>
      <c r="J256" s="15"/>
      <c r="K256" s="15"/>
      <c r="L256" s="16"/>
      <c r="M256" s="16"/>
      <c r="N256" s="16"/>
      <c r="O256" s="16"/>
      <c r="P256" s="16"/>
      <c r="Q256" s="16"/>
      <c r="R256" s="16"/>
      <c r="S256" s="16" t="s">
        <v>1452</v>
      </c>
    </row>
    <row r="257" spans="1:19" x14ac:dyDescent="0.3">
      <c r="A257" s="11">
        <v>1</v>
      </c>
      <c r="B257" s="12" t="s">
        <v>1904</v>
      </c>
      <c r="C257" s="13" t="s">
        <v>1450</v>
      </c>
      <c r="D257" s="14">
        <v>1</v>
      </c>
      <c r="E257" s="15"/>
      <c r="F257" s="15"/>
      <c r="G257" s="15"/>
      <c r="H257" s="15"/>
      <c r="I257" s="15"/>
      <c r="J257" s="15"/>
      <c r="K257" s="15"/>
      <c r="L257" s="16"/>
      <c r="M257" s="16"/>
      <c r="N257" s="16"/>
      <c r="O257" s="16"/>
      <c r="P257" s="16"/>
      <c r="Q257" s="16"/>
      <c r="R257" s="16"/>
      <c r="S257" s="16" t="s">
        <v>2246</v>
      </c>
    </row>
    <row r="258" spans="1:19" ht="45.2" x14ac:dyDescent="0.3">
      <c r="A258" s="11">
        <v>1</v>
      </c>
      <c r="B258" s="12" t="s">
        <v>965</v>
      </c>
      <c r="C258" s="13" t="s">
        <v>108</v>
      </c>
      <c r="D258" s="14"/>
      <c r="E258" s="15">
        <v>2.6</v>
      </c>
      <c r="F258" s="15"/>
      <c r="G258" s="15"/>
      <c r="H258" s="15"/>
      <c r="I258" s="15" t="s">
        <v>2243</v>
      </c>
      <c r="J258" s="15"/>
      <c r="K258" s="15" t="s">
        <v>2244</v>
      </c>
      <c r="L258" s="16">
        <v>2023</v>
      </c>
      <c r="M258" s="16">
        <v>2024</v>
      </c>
      <c r="N258" s="16"/>
      <c r="O258" s="16">
        <v>2024</v>
      </c>
      <c r="P258" s="16">
        <v>2026</v>
      </c>
      <c r="Q258" s="16"/>
      <c r="R258" s="16">
        <v>2026</v>
      </c>
      <c r="S258" s="16"/>
    </row>
    <row r="259" spans="1:19" x14ac:dyDescent="0.3">
      <c r="A259" s="11">
        <v>1</v>
      </c>
      <c r="B259" s="12" t="s">
        <v>1905</v>
      </c>
      <c r="C259" s="13" t="s">
        <v>1450</v>
      </c>
      <c r="D259" s="14">
        <v>399</v>
      </c>
      <c r="E259" s="15"/>
      <c r="F259" s="15"/>
      <c r="G259" s="15"/>
      <c r="H259" s="15"/>
      <c r="I259" s="15"/>
      <c r="J259" s="15"/>
      <c r="K259" s="15"/>
      <c r="L259" s="16"/>
      <c r="M259" s="16"/>
      <c r="N259" s="16"/>
      <c r="O259" s="16"/>
      <c r="P259" s="16"/>
      <c r="Q259" s="16"/>
      <c r="R259" s="16"/>
      <c r="S259" s="16" t="s">
        <v>1452</v>
      </c>
    </row>
    <row r="260" spans="1:19" x14ac:dyDescent="0.3">
      <c r="A260" s="11">
        <v>1</v>
      </c>
      <c r="B260" s="12" t="s">
        <v>1906</v>
      </c>
      <c r="C260" s="13" t="s">
        <v>1450</v>
      </c>
      <c r="D260" s="14">
        <v>1</v>
      </c>
      <c r="E260" s="15"/>
      <c r="F260" s="15"/>
      <c r="G260" s="15"/>
      <c r="H260" s="15"/>
      <c r="I260" s="15"/>
      <c r="J260" s="15"/>
      <c r="K260" s="15"/>
      <c r="L260" s="16"/>
      <c r="M260" s="16"/>
      <c r="N260" s="16"/>
      <c r="O260" s="16"/>
      <c r="P260" s="16"/>
      <c r="Q260" s="16"/>
      <c r="R260" s="16"/>
      <c r="S260" s="16" t="s">
        <v>2246</v>
      </c>
    </row>
    <row r="261" spans="1:19" ht="30.15" x14ac:dyDescent="0.3">
      <c r="A261" s="11">
        <v>1</v>
      </c>
      <c r="B261" s="12" t="s">
        <v>933</v>
      </c>
      <c r="C261" s="13" t="s">
        <v>691</v>
      </c>
      <c r="D261" s="14"/>
      <c r="E261" s="15">
        <v>2.5</v>
      </c>
      <c r="F261" s="15"/>
      <c r="G261" s="15"/>
      <c r="H261" s="15"/>
      <c r="I261" s="10" t="s">
        <v>2241</v>
      </c>
      <c r="J261" s="15"/>
      <c r="K261" s="15" t="s">
        <v>2244</v>
      </c>
      <c r="L261" s="16">
        <v>2022</v>
      </c>
      <c r="M261" s="16">
        <v>2023</v>
      </c>
      <c r="N261" s="16"/>
      <c r="O261" s="16">
        <v>2024</v>
      </c>
      <c r="P261" s="16">
        <v>2024</v>
      </c>
      <c r="Q261" s="16"/>
      <c r="R261" s="16">
        <v>2025</v>
      </c>
      <c r="S261" s="16"/>
    </row>
    <row r="262" spans="1:19" ht="45.2" x14ac:dyDescent="0.3">
      <c r="A262" s="11">
        <v>1</v>
      </c>
      <c r="B262" s="12" t="s">
        <v>959</v>
      </c>
      <c r="C262" s="13" t="s">
        <v>109</v>
      </c>
      <c r="D262" s="14"/>
      <c r="E262" s="15">
        <v>2.9</v>
      </c>
      <c r="F262" s="15"/>
      <c r="G262" s="15"/>
      <c r="H262" s="15"/>
      <c r="I262" s="15" t="s">
        <v>2243</v>
      </c>
      <c r="J262" s="15"/>
      <c r="K262" s="15" t="s">
        <v>2244</v>
      </c>
      <c r="L262" s="16">
        <v>2023</v>
      </c>
      <c r="M262" s="16">
        <v>2023</v>
      </c>
      <c r="N262" s="16"/>
      <c r="O262" s="16">
        <v>2024</v>
      </c>
      <c r="P262" s="16">
        <v>2024</v>
      </c>
      <c r="Q262" s="16"/>
      <c r="R262" s="16">
        <v>2025</v>
      </c>
      <c r="S262" s="16"/>
    </row>
    <row r="263" spans="1:19" x14ac:dyDescent="0.3">
      <c r="A263" s="11">
        <v>1</v>
      </c>
      <c r="B263" s="12" t="s">
        <v>1907</v>
      </c>
      <c r="C263" s="13" t="s">
        <v>1450</v>
      </c>
      <c r="D263" s="14">
        <v>80</v>
      </c>
      <c r="E263" s="15"/>
      <c r="F263" s="15"/>
      <c r="G263" s="15"/>
      <c r="H263" s="15"/>
      <c r="I263" s="15"/>
      <c r="J263" s="15"/>
      <c r="K263" s="15"/>
      <c r="L263" s="16"/>
      <c r="M263" s="16"/>
      <c r="N263" s="16"/>
      <c r="O263" s="16"/>
      <c r="P263" s="16"/>
      <c r="Q263" s="16"/>
      <c r="R263" s="16"/>
      <c r="S263" s="16" t="s">
        <v>1452</v>
      </c>
    </row>
    <row r="264" spans="1:19" ht="45.2" x14ac:dyDescent="0.3">
      <c r="A264" s="11">
        <v>1</v>
      </c>
      <c r="B264" s="12" t="s">
        <v>960</v>
      </c>
      <c r="C264" s="13" t="s">
        <v>110</v>
      </c>
      <c r="D264" s="14"/>
      <c r="E264" s="15">
        <v>2.4</v>
      </c>
      <c r="F264" s="15"/>
      <c r="G264" s="15"/>
      <c r="H264" s="15"/>
      <c r="I264" s="15" t="s">
        <v>2243</v>
      </c>
      <c r="J264" s="15"/>
      <c r="K264" s="15" t="s">
        <v>2244</v>
      </c>
      <c r="L264" s="16">
        <v>2023</v>
      </c>
      <c r="M264" s="16">
        <v>2023</v>
      </c>
      <c r="N264" s="16"/>
      <c r="O264" s="16">
        <v>2024</v>
      </c>
      <c r="P264" s="16">
        <v>2024</v>
      </c>
      <c r="Q264" s="16"/>
      <c r="R264" s="16">
        <v>2025</v>
      </c>
      <c r="S264" s="16"/>
    </row>
    <row r="265" spans="1:19" x14ac:dyDescent="0.3">
      <c r="A265" s="11">
        <v>1</v>
      </c>
      <c r="B265" s="12" t="s">
        <v>1908</v>
      </c>
      <c r="C265" s="13" t="s">
        <v>1450</v>
      </c>
      <c r="D265" s="14">
        <v>70</v>
      </c>
      <c r="E265" s="15"/>
      <c r="F265" s="15"/>
      <c r="G265" s="15"/>
      <c r="H265" s="15"/>
      <c r="I265" s="15"/>
      <c r="J265" s="15"/>
      <c r="K265" s="15"/>
      <c r="L265" s="16"/>
      <c r="M265" s="16"/>
      <c r="N265" s="16"/>
      <c r="O265" s="16"/>
      <c r="P265" s="16"/>
      <c r="Q265" s="16"/>
      <c r="R265" s="16"/>
      <c r="S265" s="16" t="s">
        <v>1452</v>
      </c>
    </row>
    <row r="266" spans="1:19" ht="45.2" x14ac:dyDescent="0.3">
      <c r="A266" s="11">
        <v>1</v>
      </c>
      <c r="B266" s="12" t="s">
        <v>934</v>
      </c>
      <c r="C266" s="13" t="s">
        <v>111</v>
      </c>
      <c r="D266" s="14"/>
      <c r="E266" s="15">
        <v>16</v>
      </c>
      <c r="F266" s="15"/>
      <c r="G266" s="15"/>
      <c r="H266" s="15"/>
      <c r="I266" s="10" t="s">
        <v>2241</v>
      </c>
      <c r="J266" s="15"/>
      <c r="K266" s="15" t="s">
        <v>2244</v>
      </c>
      <c r="L266" s="16">
        <v>2022</v>
      </c>
      <c r="M266" s="16">
        <v>2023</v>
      </c>
      <c r="N266" s="16"/>
      <c r="O266" s="16">
        <v>2024</v>
      </c>
      <c r="P266" s="16">
        <v>2026</v>
      </c>
      <c r="Q266" s="16"/>
      <c r="R266" s="16">
        <v>2026</v>
      </c>
      <c r="S266" s="16"/>
    </row>
    <row r="267" spans="1:19" ht="45.2" x14ac:dyDescent="0.3">
      <c r="A267" s="11">
        <v>1</v>
      </c>
      <c r="B267" s="12" t="s">
        <v>954</v>
      </c>
      <c r="C267" s="13" t="s">
        <v>589</v>
      </c>
      <c r="D267" s="14"/>
      <c r="E267" s="15">
        <v>1</v>
      </c>
      <c r="F267" s="15"/>
      <c r="G267" s="15"/>
      <c r="H267" s="15"/>
      <c r="I267" s="15" t="s">
        <v>2243</v>
      </c>
      <c r="J267" s="15"/>
      <c r="K267" s="15" t="s">
        <v>2244</v>
      </c>
      <c r="L267" s="16">
        <v>2023</v>
      </c>
      <c r="M267" s="16">
        <v>2024</v>
      </c>
      <c r="N267" s="16"/>
      <c r="O267" s="16">
        <v>2025</v>
      </c>
      <c r="P267" s="16">
        <v>2026</v>
      </c>
      <c r="Q267" s="16"/>
      <c r="R267" s="16">
        <v>2026</v>
      </c>
      <c r="S267" s="16"/>
    </row>
    <row r="268" spans="1:19" x14ac:dyDescent="0.3">
      <c r="A268" s="11">
        <v>1</v>
      </c>
      <c r="B268" s="12" t="s">
        <v>1909</v>
      </c>
      <c r="C268" s="13" t="s">
        <v>1450</v>
      </c>
      <c r="D268" s="14">
        <v>20</v>
      </c>
      <c r="E268" s="15"/>
      <c r="F268" s="15"/>
      <c r="G268" s="15"/>
      <c r="H268" s="15"/>
      <c r="I268" s="15"/>
      <c r="J268" s="15"/>
      <c r="K268" s="15"/>
      <c r="L268" s="16"/>
      <c r="M268" s="16"/>
      <c r="N268" s="16"/>
      <c r="O268" s="16"/>
      <c r="P268" s="16"/>
      <c r="Q268" s="16"/>
      <c r="R268" s="16"/>
      <c r="S268" s="16" t="s">
        <v>1452</v>
      </c>
    </row>
    <row r="269" spans="1:19" ht="45.2" x14ac:dyDescent="0.3">
      <c r="A269" s="11">
        <v>1</v>
      </c>
      <c r="B269" s="12" t="s">
        <v>955</v>
      </c>
      <c r="C269" s="13" t="s">
        <v>112</v>
      </c>
      <c r="D269" s="14"/>
      <c r="E269" s="15">
        <v>1</v>
      </c>
      <c r="F269" s="15"/>
      <c r="G269" s="15"/>
      <c r="H269" s="15"/>
      <c r="I269" s="15" t="s">
        <v>2243</v>
      </c>
      <c r="J269" s="15"/>
      <c r="K269" s="15" t="s">
        <v>2244</v>
      </c>
      <c r="L269" s="16">
        <v>2023</v>
      </c>
      <c r="M269" s="16">
        <v>2024</v>
      </c>
      <c r="N269" s="16"/>
      <c r="O269" s="16">
        <v>2025</v>
      </c>
      <c r="P269" s="16">
        <v>2026</v>
      </c>
      <c r="Q269" s="16"/>
      <c r="R269" s="16">
        <v>2026</v>
      </c>
      <c r="S269" s="16"/>
    </row>
    <row r="270" spans="1:19" x14ac:dyDescent="0.3">
      <c r="A270" s="11">
        <v>1</v>
      </c>
      <c r="B270" s="12" t="s">
        <v>1910</v>
      </c>
      <c r="C270" s="13" t="s">
        <v>1450</v>
      </c>
      <c r="D270" s="14">
        <v>19</v>
      </c>
      <c r="E270" s="15"/>
      <c r="F270" s="15"/>
      <c r="G270" s="15"/>
      <c r="H270" s="15"/>
      <c r="I270" s="15"/>
      <c r="J270" s="15"/>
      <c r="K270" s="15"/>
      <c r="L270" s="16"/>
      <c r="M270" s="16"/>
      <c r="N270" s="16"/>
      <c r="O270" s="16"/>
      <c r="P270" s="16"/>
      <c r="Q270" s="16"/>
      <c r="R270" s="16"/>
      <c r="S270" s="16" t="s">
        <v>1452</v>
      </c>
    </row>
    <row r="271" spans="1:19" ht="45.2" x14ac:dyDescent="0.3">
      <c r="A271" s="11">
        <v>1</v>
      </c>
      <c r="B271" s="12" t="s">
        <v>956</v>
      </c>
      <c r="C271" s="13" t="s">
        <v>113</v>
      </c>
      <c r="D271" s="14"/>
      <c r="E271" s="15">
        <v>3.6</v>
      </c>
      <c r="F271" s="15"/>
      <c r="G271" s="15"/>
      <c r="H271" s="15"/>
      <c r="I271" s="15" t="s">
        <v>2243</v>
      </c>
      <c r="J271" s="15"/>
      <c r="K271" s="15" t="s">
        <v>2244</v>
      </c>
      <c r="L271" s="16">
        <v>2023</v>
      </c>
      <c r="M271" s="16">
        <v>2024</v>
      </c>
      <c r="N271" s="16"/>
      <c r="O271" s="16">
        <v>2025</v>
      </c>
      <c r="P271" s="16">
        <v>2026</v>
      </c>
      <c r="Q271" s="16"/>
      <c r="R271" s="16">
        <v>2026</v>
      </c>
      <c r="S271" s="16"/>
    </row>
    <row r="272" spans="1:19" x14ac:dyDescent="0.3">
      <c r="A272" s="11">
        <v>1</v>
      </c>
      <c r="B272" s="12" t="s">
        <v>1911</v>
      </c>
      <c r="C272" s="13" t="s">
        <v>1450</v>
      </c>
      <c r="D272" s="14">
        <v>120</v>
      </c>
      <c r="E272" s="15"/>
      <c r="F272" s="15"/>
      <c r="G272" s="15"/>
      <c r="H272" s="15"/>
      <c r="I272" s="15"/>
      <c r="J272" s="15"/>
      <c r="K272" s="15"/>
      <c r="L272" s="16"/>
      <c r="M272" s="16"/>
      <c r="N272" s="16"/>
      <c r="O272" s="16"/>
      <c r="P272" s="16"/>
      <c r="Q272" s="16"/>
      <c r="R272" s="16"/>
      <c r="S272" s="16" t="s">
        <v>1452</v>
      </c>
    </row>
    <row r="273" spans="1:19" x14ac:dyDescent="0.3">
      <c r="A273" s="11">
        <v>1</v>
      </c>
      <c r="B273" s="12" t="s">
        <v>1912</v>
      </c>
      <c r="C273" s="13" t="s">
        <v>1450</v>
      </c>
      <c r="D273" s="14">
        <v>1</v>
      </c>
      <c r="E273" s="15"/>
      <c r="F273" s="15"/>
      <c r="G273" s="15"/>
      <c r="H273" s="15"/>
      <c r="I273" s="15"/>
      <c r="J273" s="15"/>
      <c r="K273" s="15"/>
      <c r="L273" s="16"/>
      <c r="M273" s="16"/>
      <c r="N273" s="16"/>
      <c r="O273" s="16"/>
      <c r="P273" s="16"/>
      <c r="Q273" s="16"/>
      <c r="R273" s="16"/>
      <c r="S273" s="16" t="s">
        <v>2246</v>
      </c>
    </row>
    <row r="274" spans="1:19" ht="45.2" x14ac:dyDescent="0.3">
      <c r="A274" s="11">
        <v>1</v>
      </c>
      <c r="B274" s="12" t="s">
        <v>957</v>
      </c>
      <c r="C274" s="13" t="s">
        <v>114</v>
      </c>
      <c r="D274" s="14"/>
      <c r="E274" s="15">
        <v>3.7</v>
      </c>
      <c r="F274" s="15"/>
      <c r="G274" s="15"/>
      <c r="H274" s="15"/>
      <c r="I274" s="15" t="s">
        <v>2243</v>
      </c>
      <c r="J274" s="15"/>
      <c r="K274" s="15" t="s">
        <v>2244</v>
      </c>
      <c r="L274" s="16">
        <v>2023</v>
      </c>
      <c r="M274" s="16">
        <v>2024</v>
      </c>
      <c r="N274" s="16"/>
      <c r="O274" s="16">
        <v>2025</v>
      </c>
      <c r="P274" s="16">
        <v>2026</v>
      </c>
      <c r="Q274" s="16"/>
      <c r="R274" s="16">
        <v>2026</v>
      </c>
      <c r="S274" s="16"/>
    </row>
    <row r="275" spans="1:19" x14ac:dyDescent="0.3">
      <c r="A275" s="11">
        <v>1</v>
      </c>
      <c r="B275" s="12" t="s">
        <v>1913</v>
      </c>
      <c r="C275" s="13" t="s">
        <v>1450</v>
      </c>
      <c r="D275" s="14">
        <v>244</v>
      </c>
      <c r="E275" s="15"/>
      <c r="F275" s="15"/>
      <c r="G275" s="15"/>
      <c r="H275" s="15"/>
      <c r="I275" s="15"/>
      <c r="J275" s="15"/>
      <c r="K275" s="15"/>
      <c r="L275" s="16"/>
      <c r="M275" s="16"/>
      <c r="N275" s="16"/>
      <c r="O275" s="16"/>
      <c r="P275" s="16"/>
      <c r="Q275" s="16"/>
      <c r="R275" s="16"/>
      <c r="S275" s="16" t="s">
        <v>1452</v>
      </c>
    </row>
    <row r="276" spans="1:19" ht="45.2" x14ac:dyDescent="0.3">
      <c r="A276" s="11">
        <v>1</v>
      </c>
      <c r="B276" s="12" t="s">
        <v>958</v>
      </c>
      <c r="C276" s="13" t="s">
        <v>115</v>
      </c>
      <c r="D276" s="14"/>
      <c r="E276" s="15">
        <v>2</v>
      </c>
      <c r="F276" s="15"/>
      <c r="G276" s="15"/>
      <c r="H276" s="15"/>
      <c r="I276" s="15" t="s">
        <v>2243</v>
      </c>
      <c r="J276" s="15"/>
      <c r="K276" s="15" t="s">
        <v>2244</v>
      </c>
      <c r="L276" s="16">
        <v>2023</v>
      </c>
      <c r="M276" s="16">
        <v>2024</v>
      </c>
      <c r="N276" s="16"/>
      <c r="O276" s="16">
        <v>2025</v>
      </c>
      <c r="P276" s="16">
        <v>2026</v>
      </c>
      <c r="Q276" s="16"/>
      <c r="R276" s="16">
        <v>2026</v>
      </c>
      <c r="S276" s="16"/>
    </row>
    <row r="277" spans="1:19" x14ac:dyDescent="0.3">
      <c r="A277" s="11">
        <v>1</v>
      </c>
      <c r="B277" s="12" t="s">
        <v>1914</v>
      </c>
      <c r="C277" s="13" t="s">
        <v>1450</v>
      </c>
      <c r="D277" s="14">
        <v>68</v>
      </c>
      <c r="E277" s="15"/>
      <c r="F277" s="15"/>
      <c r="G277" s="15"/>
      <c r="H277" s="15"/>
      <c r="I277" s="15"/>
      <c r="J277" s="15"/>
      <c r="K277" s="15"/>
      <c r="L277" s="16"/>
      <c r="M277" s="16"/>
      <c r="N277" s="16"/>
      <c r="O277" s="16"/>
      <c r="P277" s="16"/>
      <c r="Q277" s="16"/>
      <c r="R277" s="16"/>
      <c r="S277" s="16" t="s">
        <v>1452</v>
      </c>
    </row>
    <row r="278" spans="1:19" ht="45.2" x14ac:dyDescent="0.3">
      <c r="A278" s="11">
        <v>1</v>
      </c>
      <c r="B278" s="12" t="s">
        <v>935</v>
      </c>
      <c r="C278" s="13" t="s">
        <v>116</v>
      </c>
      <c r="D278" s="14"/>
      <c r="E278" s="15">
        <v>37.4</v>
      </c>
      <c r="F278" s="15"/>
      <c r="G278" s="15"/>
      <c r="H278" s="15"/>
      <c r="I278" s="10" t="s">
        <v>2241</v>
      </c>
      <c r="J278" s="15"/>
      <c r="K278" s="15" t="s">
        <v>2244</v>
      </c>
      <c r="L278" s="16">
        <v>2022</v>
      </c>
      <c r="M278" s="16">
        <v>2023</v>
      </c>
      <c r="N278" s="16"/>
      <c r="O278" s="16">
        <v>2024</v>
      </c>
      <c r="P278" s="16">
        <v>2026</v>
      </c>
      <c r="Q278" s="16"/>
      <c r="R278" s="16">
        <v>2026</v>
      </c>
      <c r="S278" s="16"/>
    </row>
    <row r="279" spans="1:19" ht="45.2" x14ac:dyDescent="0.3">
      <c r="A279" s="11">
        <v>1</v>
      </c>
      <c r="B279" s="12" t="s">
        <v>947</v>
      </c>
      <c r="C279" s="13" t="s">
        <v>590</v>
      </c>
      <c r="D279" s="14"/>
      <c r="E279" s="15">
        <v>1</v>
      </c>
      <c r="F279" s="15"/>
      <c r="G279" s="15"/>
      <c r="H279" s="15"/>
      <c r="I279" s="15" t="s">
        <v>2243</v>
      </c>
      <c r="J279" s="15"/>
      <c r="K279" s="15" t="s">
        <v>2244</v>
      </c>
      <c r="L279" s="16">
        <v>2023</v>
      </c>
      <c r="M279" s="16">
        <v>2024</v>
      </c>
      <c r="N279" s="16"/>
      <c r="O279" s="16">
        <v>2024</v>
      </c>
      <c r="P279" s="16">
        <v>2026</v>
      </c>
      <c r="Q279" s="16"/>
      <c r="R279" s="16">
        <v>2026</v>
      </c>
      <c r="S279" s="16"/>
    </row>
    <row r="280" spans="1:19" x14ac:dyDescent="0.3">
      <c r="A280" s="11">
        <v>1</v>
      </c>
      <c r="B280" s="12" t="s">
        <v>1915</v>
      </c>
      <c r="C280" s="13" t="s">
        <v>1450</v>
      </c>
      <c r="D280" s="14">
        <v>23</v>
      </c>
      <c r="E280" s="15"/>
      <c r="F280" s="15"/>
      <c r="G280" s="15"/>
      <c r="H280" s="15"/>
      <c r="I280" s="15"/>
      <c r="J280" s="15"/>
      <c r="K280" s="15"/>
      <c r="L280" s="16"/>
      <c r="M280" s="16"/>
      <c r="N280" s="16"/>
      <c r="O280" s="16"/>
      <c r="P280" s="16"/>
      <c r="Q280" s="16"/>
      <c r="R280" s="16"/>
      <c r="S280" s="16" t="s">
        <v>1452</v>
      </c>
    </row>
    <row r="281" spans="1:19" ht="45.2" x14ac:dyDescent="0.3">
      <c r="A281" s="11">
        <v>1</v>
      </c>
      <c r="B281" s="12" t="s">
        <v>948</v>
      </c>
      <c r="C281" s="13" t="s">
        <v>591</v>
      </c>
      <c r="D281" s="14"/>
      <c r="E281" s="15">
        <v>1</v>
      </c>
      <c r="F281" s="15"/>
      <c r="G281" s="15"/>
      <c r="H281" s="15"/>
      <c r="I281" s="15" t="s">
        <v>2243</v>
      </c>
      <c r="J281" s="15"/>
      <c r="K281" s="15" t="s">
        <v>2244</v>
      </c>
      <c r="L281" s="16">
        <v>2023</v>
      </c>
      <c r="M281" s="16">
        <v>2024</v>
      </c>
      <c r="N281" s="16"/>
      <c r="O281" s="16">
        <v>2024</v>
      </c>
      <c r="P281" s="16">
        <v>2026</v>
      </c>
      <c r="Q281" s="16"/>
      <c r="R281" s="16">
        <v>2026</v>
      </c>
      <c r="S281" s="16"/>
    </row>
    <row r="282" spans="1:19" x14ac:dyDescent="0.3">
      <c r="A282" s="11">
        <v>1</v>
      </c>
      <c r="B282" s="12" t="s">
        <v>1916</v>
      </c>
      <c r="C282" s="13" t="s">
        <v>1450</v>
      </c>
      <c r="D282" s="14">
        <v>16</v>
      </c>
      <c r="E282" s="15"/>
      <c r="F282" s="15"/>
      <c r="G282" s="15"/>
      <c r="H282" s="15"/>
      <c r="I282" s="15"/>
      <c r="J282" s="15"/>
      <c r="K282" s="15"/>
      <c r="L282" s="16"/>
      <c r="M282" s="16"/>
      <c r="N282" s="16"/>
      <c r="O282" s="16"/>
      <c r="P282" s="16"/>
      <c r="Q282" s="16"/>
      <c r="R282" s="16"/>
      <c r="S282" s="16" t="s">
        <v>1452</v>
      </c>
    </row>
    <row r="283" spans="1:19" ht="45.2" x14ac:dyDescent="0.3">
      <c r="A283" s="11">
        <v>1</v>
      </c>
      <c r="B283" s="12" t="s">
        <v>949</v>
      </c>
      <c r="C283" s="13" t="s">
        <v>117</v>
      </c>
      <c r="D283" s="14"/>
      <c r="E283" s="15">
        <v>2.1</v>
      </c>
      <c r="F283" s="15"/>
      <c r="G283" s="15"/>
      <c r="H283" s="15"/>
      <c r="I283" s="15" t="s">
        <v>2243</v>
      </c>
      <c r="J283" s="15"/>
      <c r="K283" s="15" t="s">
        <v>2244</v>
      </c>
      <c r="L283" s="16">
        <v>2023</v>
      </c>
      <c r="M283" s="16">
        <v>2024</v>
      </c>
      <c r="N283" s="16"/>
      <c r="O283" s="16">
        <v>2024</v>
      </c>
      <c r="P283" s="16">
        <v>2026</v>
      </c>
      <c r="Q283" s="16"/>
      <c r="R283" s="16">
        <v>2026</v>
      </c>
      <c r="S283" s="16"/>
    </row>
    <row r="284" spans="1:19" x14ac:dyDescent="0.3">
      <c r="A284" s="11">
        <v>1</v>
      </c>
      <c r="B284" s="12" t="s">
        <v>1917</v>
      </c>
      <c r="C284" s="13" t="s">
        <v>1450</v>
      </c>
      <c r="D284" s="14">
        <v>71</v>
      </c>
      <c r="E284" s="15"/>
      <c r="F284" s="15"/>
      <c r="G284" s="15"/>
      <c r="H284" s="15"/>
      <c r="I284" s="15"/>
      <c r="J284" s="15"/>
      <c r="K284" s="15"/>
      <c r="L284" s="16"/>
      <c r="M284" s="16"/>
      <c r="N284" s="16"/>
      <c r="O284" s="16"/>
      <c r="P284" s="16"/>
      <c r="Q284" s="16"/>
      <c r="R284" s="16"/>
      <c r="S284" s="16" t="s">
        <v>1452</v>
      </c>
    </row>
    <row r="285" spans="1:19" ht="45.2" x14ac:dyDescent="0.3">
      <c r="A285" s="11">
        <v>1</v>
      </c>
      <c r="B285" s="12" t="s">
        <v>950</v>
      </c>
      <c r="C285" s="13" t="s">
        <v>118</v>
      </c>
      <c r="D285" s="14"/>
      <c r="E285" s="15">
        <v>3.6</v>
      </c>
      <c r="F285" s="15"/>
      <c r="G285" s="15"/>
      <c r="H285" s="15"/>
      <c r="I285" s="15" t="s">
        <v>2243</v>
      </c>
      <c r="J285" s="15"/>
      <c r="K285" s="15" t="s">
        <v>2244</v>
      </c>
      <c r="L285" s="16">
        <v>2023</v>
      </c>
      <c r="M285" s="16">
        <v>2024</v>
      </c>
      <c r="N285" s="16"/>
      <c r="O285" s="16">
        <v>2024</v>
      </c>
      <c r="P285" s="16">
        <v>2026</v>
      </c>
      <c r="Q285" s="16"/>
      <c r="R285" s="16">
        <v>2026</v>
      </c>
      <c r="S285" s="16"/>
    </row>
    <row r="286" spans="1:19" x14ac:dyDescent="0.3">
      <c r="A286" s="11">
        <v>1</v>
      </c>
      <c r="B286" s="12" t="s">
        <v>1918</v>
      </c>
      <c r="C286" s="13" t="s">
        <v>1450</v>
      </c>
      <c r="D286" s="14">
        <v>120</v>
      </c>
      <c r="E286" s="15"/>
      <c r="F286" s="15"/>
      <c r="G286" s="15"/>
      <c r="H286" s="15"/>
      <c r="I286" s="15"/>
      <c r="J286" s="15"/>
      <c r="K286" s="15"/>
      <c r="L286" s="16"/>
      <c r="M286" s="16"/>
      <c r="N286" s="16"/>
      <c r="O286" s="16"/>
      <c r="P286" s="16"/>
      <c r="Q286" s="16"/>
      <c r="R286" s="16"/>
      <c r="S286" s="16" t="s">
        <v>1452</v>
      </c>
    </row>
    <row r="287" spans="1:19" ht="45.2" x14ac:dyDescent="0.3">
      <c r="A287" s="11">
        <v>1</v>
      </c>
      <c r="B287" s="12" t="s">
        <v>951</v>
      </c>
      <c r="C287" s="13" t="s">
        <v>119</v>
      </c>
      <c r="D287" s="14"/>
      <c r="E287" s="15">
        <v>1</v>
      </c>
      <c r="F287" s="15"/>
      <c r="G287" s="15"/>
      <c r="H287" s="15"/>
      <c r="I287" s="15" t="s">
        <v>2243</v>
      </c>
      <c r="J287" s="15"/>
      <c r="K287" s="15" t="s">
        <v>2244</v>
      </c>
      <c r="L287" s="16">
        <v>2023</v>
      </c>
      <c r="M287" s="16">
        <v>2024</v>
      </c>
      <c r="N287" s="16"/>
      <c r="O287" s="16">
        <v>2024</v>
      </c>
      <c r="P287" s="16">
        <v>2026</v>
      </c>
      <c r="Q287" s="16"/>
      <c r="R287" s="16">
        <v>2026</v>
      </c>
      <c r="S287" s="16"/>
    </row>
    <row r="288" spans="1:19" x14ac:dyDescent="0.3">
      <c r="A288" s="11">
        <v>1</v>
      </c>
      <c r="B288" s="12" t="s">
        <v>1919</v>
      </c>
      <c r="C288" s="13" t="s">
        <v>1450</v>
      </c>
      <c r="D288" s="14">
        <v>32</v>
      </c>
      <c r="E288" s="15"/>
      <c r="F288" s="15"/>
      <c r="G288" s="15"/>
      <c r="H288" s="15"/>
      <c r="I288" s="15"/>
      <c r="J288" s="15"/>
      <c r="K288" s="15"/>
      <c r="L288" s="16"/>
      <c r="M288" s="16"/>
      <c r="N288" s="16"/>
      <c r="O288" s="16"/>
      <c r="P288" s="16"/>
      <c r="Q288" s="16"/>
      <c r="R288" s="16"/>
      <c r="S288" s="16" t="s">
        <v>1452</v>
      </c>
    </row>
    <row r="289" spans="1:19" ht="45.2" x14ac:dyDescent="0.3">
      <c r="A289" s="11">
        <v>1</v>
      </c>
      <c r="B289" s="12" t="s">
        <v>952</v>
      </c>
      <c r="C289" s="13" t="s">
        <v>120</v>
      </c>
      <c r="D289" s="14"/>
      <c r="E289" s="15">
        <v>1.6</v>
      </c>
      <c r="F289" s="15"/>
      <c r="G289" s="15"/>
      <c r="H289" s="15"/>
      <c r="I289" s="15" t="s">
        <v>2243</v>
      </c>
      <c r="J289" s="15"/>
      <c r="K289" s="15" t="s">
        <v>2244</v>
      </c>
      <c r="L289" s="16">
        <v>2023</v>
      </c>
      <c r="M289" s="16">
        <v>2024</v>
      </c>
      <c r="N289" s="16"/>
      <c r="O289" s="16">
        <v>2024</v>
      </c>
      <c r="P289" s="16">
        <v>2026</v>
      </c>
      <c r="Q289" s="16"/>
      <c r="R289" s="16">
        <v>2026</v>
      </c>
      <c r="S289" s="16"/>
    </row>
    <row r="290" spans="1:19" x14ac:dyDescent="0.3">
      <c r="A290" s="11">
        <v>1</v>
      </c>
      <c r="B290" s="12" t="s">
        <v>1920</v>
      </c>
      <c r="C290" s="13" t="s">
        <v>1450</v>
      </c>
      <c r="D290" s="14">
        <v>54</v>
      </c>
      <c r="E290" s="15"/>
      <c r="F290" s="15"/>
      <c r="G290" s="15"/>
      <c r="H290" s="15"/>
      <c r="I290" s="15"/>
      <c r="J290" s="15"/>
      <c r="K290" s="15"/>
      <c r="L290" s="16"/>
      <c r="M290" s="16"/>
      <c r="N290" s="16"/>
      <c r="O290" s="16"/>
      <c r="P290" s="16"/>
      <c r="Q290" s="16"/>
      <c r="R290" s="16"/>
      <c r="S290" s="16" t="s">
        <v>1452</v>
      </c>
    </row>
    <row r="291" spans="1:19" ht="45.2" x14ac:dyDescent="0.3">
      <c r="A291" s="11">
        <v>1</v>
      </c>
      <c r="B291" s="12" t="s">
        <v>953</v>
      </c>
      <c r="C291" s="13" t="s">
        <v>121</v>
      </c>
      <c r="D291" s="14"/>
      <c r="E291" s="15">
        <v>5.8</v>
      </c>
      <c r="F291" s="15"/>
      <c r="G291" s="15"/>
      <c r="H291" s="15"/>
      <c r="I291" s="15" t="s">
        <v>2243</v>
      </c>
      <c r="J291" s="15"/>
      <c r="K291" s="15" t="s">
        <v>2244</v>
      </c>
      <c r="L291" s="16">
        <v>2023</v>
      </c>
      <c r="M291" s="16">
        <v>2024</v>
      </c>
      <c r="N291" s="16"/>
      <c r="O291" s="16">
        <v>2024</v>
      </c>
      <c r="P291" s="16">
        <v>2026</v>
      </c>
      <c r="Q291" s="16"/>
      <c r="R291" s="16">
        <v>2026</v>
      </c>
      <c r="S291" s="16"/>
    </row>
    <row r="292" spans="1:19" x14ac:dyDescent="0.3">
      <c r="A292" s="11">
        <v>1</v>
      </c>
      <c r="B292" s="12" t="s">
        <v>1921</v>
      </c>
      <c r="C292" s="13" t="s">
        <v>1450</v>
      </c>
      <c r="D292" s="14">
        <v>374</v>
      </c>
      <c r="E292" s="15"/>
      <c r="F292" s="15"/>
      <c r="G292" s="15"/>
      <c r="H292" s="15"/>
      <c r="I292" s="15"/>
      <c r="J292" s="15"/>
      <c r="K292" s="15"/>
      <c r="L292" s="16"/>
      <c r="M292" s="16"/>
      <c r="N292" s="16"/>
      <c r="O292" s="16"/>
      <c r="P292" s="16"/>
      <c r="Q292" s="16"/>
      <c r="R292" s="16"/>
      <c r="S292" s="16" t="s">
        <v>1452</v>
      </c>
    </row>
    <row r="293" spans="1:19" x14ac:dyDescent="0.3">
      <c r="A293" s="11">
        <v>1</v>
      </c>
      <c r="B293" s="12" t="s">
        <v>1922</v>
      </c>
      <c r="C293" s="13" t="s">
        <v>1450</v>
      </c>
      <c r="D293" s="14">
        <v>1</v>
      </c>
      <c r="E293" s="15"/>
      <c r="F293" s="15"/>
      <c r="G293" s="15"/>
      <c r="H293" s="15"/>
      <c r="I293" s="15"/>
      <c r="J293" s="15"/>
      <c r="K293" s="15"/>
      <c r="L293" s="16"/>
      <c r="M293" s="16"/>
      <c r="N293" s="16"/>
      <c r="O293" s="16"/>
      <c r="P293" s="16"/>
      <c r="Q293" s="16"/>
      <c r="R293" s="16"/>
      <c r="S293" s="16" t="s">
        <v>2246</v>
      </c>
    </row>
    <row r="294" spans="1:19" ht="60.25" x14ac:dyDescent="0.3">
      <c r="A294" s="11">
        <v>1</v>
      </c>
      <c r="B294" s="12" t="s">
        <v>936</v>
      </c>
      <c r="C294" s="13" t="s">
        <v>122</v>
      </c>
      <c r="D294" s="14"/>
      <c r="E294" s="15">
        <v>54</v>
      </c>
      <c r="F294" s="15"/>
      <c r="G294" s="15"/>
      <c r="H294" s="15"/>
      <c r="I294" s="10" t="s">
        <v>2241</v>
      </c>
      <c r="J294" s="15"/>
      <c r="K294" s="15" t="s">
        <v>2244</v>
      </c>
      <c r="L294" s="16">
        <v>2022</v>
      </c>
      <c r="M294" s="16">
        <v>2024</v>
      </c>
      <c r="N294" s="16"/>
      <c r="O294" s="16">
        <v>2024</v>
      </c>
      <c r="P294" s="16">
        <v>2027</v>
      </c>
      <c r="Q294" s="16"/>
      <c r="R294" s="16">
        <v>2027</v>
      </c>
      <c r="S294" s="16"/>
    </row>
    <row r="295" spans="1:19" ht="45.2" x14ac:dyDescent="0.3">
      <c r="A295" s="11">
        <v>1</v>
      </c>
      <c r="B295" s="12" t="s">
        <v>939</v>
      </c>
      <c r="C295" s="13" t="s">
        <v>123</v>
      </c>
      <c r="D295" s="14"/>
      <c r="E295" s="15">
        <v>2.1</v>
      </c>
      <c r="F295" s="15"/>
      <c r="G295" s="15"/>
      <c r="H295" s="15"/>
      <c r="I295" s="15" t="s">
        <v>2243</v>
      </c>
      <c r="J295" s="15"/>
      <c r="K295" s="15" t="s">
        <v>2244</v>
      </c>
      <c r="L295" s="16">
        <v>2023</v>
      </c>
      <c r="M295" s="16">
        <v>2024</v>
      </c>
      <c r="N295" s="16"/>
      <c r="O295" s="16">
        <v>2024</v>
      </c>
      <c r="P295" s="16">
        <v>2027</v>
      </c>
      <c r="Q295" s="16"/>
      <c r="R295" s="16">
        <v>2027</v>
      </c>
      <c r="S295" s="16"/>
    </row>
    <row r="296" spans="1:19" x14ac:dyDescent="0.3">
      <c r="A296" s="11">
        <v>1</v>
      </c>
      <c r="B296" s="12" t="s">
        <v>1923</v>
      </c>
      <c r="C296" s="13" t="s">
        <v>1450</v>
      </c>
      <c r="D296" s="14">
        <v>37</v>
      </c>
      <c r="E296" s="15"/>
      <c r="F296" s="15"/>
      <c r="G296" s="15"/>
      <c r="H296" s="15"/>
      <c r="I296" s="15"/>
      <c r="J296" s="15"/>
      <c r="K296" s="15"/>
      <c r="L296" s="16"/>
      <c r="M296" s="16"/>
      <c r="N296" s="16"/>
      <c r="O296" s="16"/>
      <c r="P296" s="16"/>
      <c r="Q296" s="16"/>
      <c r="R296" s="16"/>
      <c r="S296" s="16" t="s">
        <v>1452</v>
      </c>
    </row>
    <row r="297" spans="1:19" ht="45.2" x14ac:dyDescent="0.3">
      <c r="A297" s="11">
        <v>1</v>
      </c>
      <c r="B297" s="12" t="s">
        <v>940</v>
      </c>
      <c r="C297" s="13" t="s">
        <v>124</v>
      </c>
      <c r="D297" s="14"/>
      <c r="E297" s="15">
        <v>1.6</v>
      </c>
      <c r="F297" s="15"/>
      <c r="G297" s="15"/>
      <c r="H297" s="15"/>
      <c r="I297" s="15" t="s">
        <v>2243</v>
      </c>
      <c r="J297" s="15"/>
      <c r="K297" s="15" t="s">
        <v>2244</v>
      </c>
      <c r="L297" s="16">
        <v>2023</v>
      </c>
      <c r="M297" s="16">
        <v>2024</v>
      </c>
      <c r="N297" s="16"/>
      <c r="O297" s="16">
        <v>2024</v>
      </c>
      <c r="P297" s="16">
        <v>2027</v>
      </c>
      <c r="Q297" s="16"/>
      <c r="R297" s="16">
        <v>2027</v>
      </c>
      <c r="S297" s="16"/>
    </row>
    <row r="298" spans="1:19" x14ac:dyDescent="0.3">
      <c r="A298" s="11">
        <v>1</v>
      </c>
      <c r="B298" s="12" t="s">
        <v>1925</v>
      </c>
      <c r="C298" s="13" t="s">
        <v>1450</v>
      </c>
      <c r="D298" s="14">
        <v>27</v>
      </c>
      <c r="E298" s="15"/>
      <c r="F298" s="15"/>
      <c r="G298" s="15"/>
      <c r="H298" s="15"/>
      <c r="I298" s="15"/>
      <c r="J298" s="15"/>
      <c r="K298" s="15"/>
      <c r="L298" s="16"/>
      <c r="M298" s="16"/>
      <c r="N298" s="16"/>
      <c r="O298" s="16"/>
      <c r="P298" s="16"/>
      <c r="Q298" s="16"/>
      <c r="R298" s="16"/>
      <c r="S298" s="16" t="s">
        <v>1452</v>
      </c>
    </row>
    <row r="299" spans="1:19" ht="45.2" x14ac:dyDescent="0.3">
      <c r="A299" s="11">
        <v>1</v>
      </c>
      <c r="B299" s="12" t="s">
        <v>941</v>
      </c>
      <c r="C299" s="13" t="s">
        <v>125</v>
      </c>
      <c r="D299" s="14"/>
      <c r="E299" s="15">
        <v>1.3</v>
      </c>
      <c r="F299" s="15"/>
      <c r="G299" s="15"/>
      <c r="H299" s="15"/>
      <c r="I299" s="15" t="s">
        <v>2243</v>
      </c>
      <c r="J299" s="15"/>
      <c r="K299" s="15" t="s">
        <v>2244</v>
      </c>
      <c r="L299" s="16">
        <v>2023</v>
      </c>
      <c r="M299" s="16">
        <v>2024</v>
      </c>
      <c r="N299" s="16"/>
      <c r="O299" s="16">
        <v>2024</v>
      </c>
      <c r="P299" s="16">
        <v>2027</v>
      </c>
      <c r="Q299" s="16"/>
      <c r="R299" s="16">
        <v>2027</v>
      </c>
      <c r="S299" s="16"/>
    </row>
    <row r="300" spans="1:19" x14ac:dyDescent="0.3">
      <c r="A300" s="11">
        <v>1</v>
      </c>
      <c r="B300" s="12" t="s">
        <v>1926</v>
      </c>
      <c r="C300" s="13" t="s">
        <v>1450</v>
      </c>
      <c r="D300" s="14">
        <v>20</v>
      </c>
      <c r="E300" s="15"/>
      <c r="F300" s="15"/>
      <c r="G300" s="15"/>
      <c r="H300" s="15"/>
      <c r="I300" s="15"/>
      <c r="J300" s="15"/>
      <c r="K300" s="15"/>
      <c r="L300" s="16"/>
      <c r="M300" s="16"/>
      <c r="N300" s="16"/>
      <c r="O300" s="16"/>
      <c r="P300" s="16"/>
      <c r="Q300" s="16"/>
      <c r="R300" s="16"/>
      <c r="S300" s="16" t="s">
        <v>1452</v>
      </c>
    </row>
    <row r="301" spans="1:19" ht="45.2" x14ac:dyDescent="0.3">
      <c r="A301" s="11">
        <v>1</v>
      </c>
      <c r="B301" s="12" t="s">
        <v>942</v>
      </c>
      <c r="C301" s="13" t="s">
        <v>126</v>
      </c>
      <c r="D301" s="14"/>
      <c r="E301" s="15">
        <v>1.2</v>
      </c>
      <c r="F301" s="15"/>
      <c r="G301" s="15"/>
      <c r="H301" s="15"/>
      <c r="I301" s="15" t="s">
        <v>2243</v>
      </c>
      <c r="J301" s="15"/>
      <c r="K301" s="15" t="s">
        <v>2244</v>
      </c>
      <c r="L301" s="16">
        <v>2023</v>
      </c>
      <c r="M301" s="16">
        <v>2024</v>
      </c>
      <c r="N301" s="16"/>
      <c r="O301" s="16">
        <v>2024</v>
      </c>
      <c r="P301" s="16">
        <v>2027</v>
      </c>
      <c r="Q301" s="16"/>
      <c r="R301" s="16">
        <v>2027</v>
      </c>
      <c r="S301" s="16"/>
    </row>
    <row r="302" spans="1:19" x14ac:dyDescent="0.3">
      <c r="A302" s="11">
        <v>1</v>
      </c>
      <c r="B302" s="12" t="s">
        <v>1927</v>
      </c>
      <c r="C302" s="13" t="s">
        <v>1450</v>
      </c>
      <c r="D302" s="14">
        <v>21</v>
      </c>
      <c r="E302" s="15"/>
      <c r="F302" s="15"/>
      <c r="G302" s="15"/>
      <c r="H302" s="15"/>
      <c r="I302" s="15"/>
      <c r="J302" s="15"/>
      <c r="K302" s="15"/>
      <c r="L302" s="16"/>
      <c r="M302" s="16"/>
      <c r="N302" s="16"/>
      <c r="O302" s="16"/>
      <c r="P302" s="16"/>
      <c r="Q302" s="16"/>
      <c r="R302" s="16"/>
      <c r="S302" s="16" t="s">
        <v>1452</v>
      </c>
    </row>
    <row r="303" spans="1:19" ht="45.2" x14ac:dyDescent="0.3">
      <c r="A303" s="11">
        <v>1</v>
      </c>
      <c r="B303" s="12" t="s">
        <v>943</v>
      </c>
      <c r="C303" s="13" t="s">
        <v>127</v>
      </c>
      <c r="D303" s="14"/>
      <c r="E303" s="15">
        <v>10.3</v>
      </c>
      <c r="F303" s="15"/>
      <c r="G303" s="15"/>
      <c r="H303" s="15"/>
      <c r="I303" s="15" t="s">
        <v>2243</v>
      </c>
      <c r="J303" s="15"/>
      <c r="K303" s="15" t="s">
        <v>2244</v>
      </c>
      <c r="L303" s="16">
        <v>2023</v>
      </c>
      <c r="M303" s="16">
        <v>2024</v>
      </c>
      <c r="N303" s="16"/>
      <c r="O303" s="16">
        <v>2024</v>
      </c>
      <c r="P303" s="16">
        <v>2027</v>
      </c>
      <c r="Q303" s="16"/>
      <c r="R303" s="16">
        <v>2027</v>
      </c>
      <c r="S303" s="16"/>
    </row>
    <row r="304" spans="1:19" x14ac:dyDescent="0.3">
      <c r="A304" s="11">
        <v>1</v>
      </c>
      <c r="B304" s="12" t="s">
        <v>1928</v>
      </c>
      <c r="C304" s="13" t="s">
        <v>1450</v>
      </c>
      <c r="D304" s="14">
        <v>277</v>
      </c>
      <c r="E304" s="15"/>
      <c r="F304" s="15"/>
      <c r="G304" s="15"/>
      <c r="H304" s="15"/>
      <c r="I304" s="15"/>
      <c r="J304" s="15"/>
      <c r="K304" s="15"/>
      <c r="L304" s="16"/>
      <c r="M304" s="16"/>
      <c r="N304" s="16"/>
      <c r="O304" s="16"/>
      <c r="P304" s="16"/>
      <c r="Q304" s="16"/>
      <c r="R304" s="16"/>
      <c r="S304" s="16" t="s">
        <v>1452</v>
      </c>
    </row>
    <row r="305" spans="1:19" x14ac:dyDescent="0.3">
      <c r="A305" s="11">
        <v>1</v>
      </c>
      <c r="B305" s="12" t="s">
        <v>1929</v>
      </c>
      <c r="C305" s="13" t="s">
        <v>1450</v>
      </c>
      <c r="D305" s="14">
        <v>1</v>
      </c>
      <c r="E305" s="15"/>
      <c r="F305" s="15"/>
      <c r="G305" s="15"/>
      <c r="H305" s="15"/>
      <c r="I305" s="15"/>
      <c r="J305" s="15"/>
      <c r="K305" s="15"/>
      <c r="L305" s="16"/>
      <c r="M305" s="16"/>
      <c r="N305" s="16"/>
      <c r="O305" s="16"/>
      <c r="P305" s="16"/>
      <c r="Q305" s="16"/>
      <c r="R305" s="16"/>
      <c r="S305" s="16" t="s">
        <v>2246</v>
      </c>
    </row>
    <row r="306" spans="1:19" ht="45.2" x14ac:dyDescent="0.3">
      <c r="A306" s="11">
        <v>1</v>
      </c>
      <c r="B306" s="12" t="s">
        <v>944</v>
      </c>
      <c r="C306" s="13" t="s">
        <v>128</v>
      </c>
      <c r="D306" s="14"/>
      <c r="E306" s="15">
        <v>1.6</v>
      </c>
      <c r="F306" s="15"/>
      <c r="G306" s="15"/>
      <c r="H306" s="15"/>
      <c r="I306" s="15" t="s">
        <v>2243</v>
      </c>
      <c r="J306" s="15"/>
      <c r="K306" s="15" t="s">
        <v>2244</v>
      </c>
      <c r="L306" s="16">
        <v>2023</v>
      </c>
      <c r="M306" s="16">
        <v>2024</v>
      </c>
      <c r="N306" s="16"/>
      <c r="O306" s="16">
        <v>2024</v>
      </c>
      <c r="P306" s="16">
        <v>2027</v>
      </c>
      <c r="Q306" s="16"/>
      <c r="R306" s="16">
        <v>2027</v>
      </c>
      <c r="S306" s="16"/>
    </row>
    <row r="307" spans="1:19" x14ac:dyDescent="0.3">
      <c r="A307" s="11">
        <v>1</v>
      </c>
      <c r="B307" s="12" t="s">
        <v>1930</v>
      </c>
      <c r="C307" s="13" t="s">
        <v>1450</v>
      </c>
      <c r="D307" s="14">
        <v>25</v>
      </c>
      <c r="E307" s="15"/>
      <c r="F307" s="15"/>
      <c r="G307" s="15"/>
      <c r="H307" s="15"/>
      <c r="I307" s="15"/>
      <c r="J307" s="15"/>
      <c r="K307" s="15"/>
      <c r="L307" s="16"/>
      <c r="M307" s="16"/>
      <c r="N307" s="16"/>
      <c r="O307" s="16"/>
      <c r="P307" s="16"/>
      <c r="Q307" s="16"/>
      <c r="R307" s="16"/>
      <c r="S307" s="16" t="s">
        <v>1452</v>
      </c>
    </row>
    <row r="308" spans="1:19" ht="45.2" x14ac:dyDescent="0.3">
      <c r="A308" s="11">
        <v>1</v>
      </c>
      <c r="B308" s="12" t="s">
        <v>945</v>
      </c>
      <c r="C308" s="13" t="s">
        <v>129</v>
      </c>
      <c r="D308" s="14"/>
      <c r="E308" s="15">
        <v>0.6</v>
      </c>
      <c r="F308" s="15"/>
      <c r="G308" s="15"/>
      <c r="H308" s="15"/>
      <c r="I308" s="15" t="s">
        <v>2243</v>
      </c>
      <c r="J308" s="15"/>
      <c r="K308" s="15" t="s">
        <v>2244</v>
      </c>
      <c r="L308" s="16">
        <v>2023</v>
      </c>
      <c r="M308" s="16">
        <v>2024</v>
      </c>
      <c r="N308" s="16"/>
      <c r="O308" s="16">
        <v>2024</v>
      </c>
      <c r="P308" s="16">
        <v>2027</v>
      </c>
      <c r="Q308" s="16"/>
      <c r="R308" s="16">
        <v>2027</v>
      </c>
      <c r="S308" s="16"/>
    </row>
    <row r="309" spans="1:19" x14ac:dyDescent="0.3">
      <c r="A309" s="11">
        <v>1</v>
      </c>
      <c r="B309" s="12" t="s">
        <v>1931</v>
      </c>
      <c r="C309" s="13" t="s">
        <v>1450</v>
      </c>
      <c r="D309" s="14">
        <v>11</v>
      </c>
      <c r="E309" s="15"/>
      <c r="F309" s="15"/>
      <c r="G309" s="15"/>
      <c r="H309" s="15"/>
      <c r="I309" s="15"/>
      <c r="J309" s="15"/>
      <c r="K309" s="15"/>
      <c r="L309" s="16"/>
      <c r="M309" s="16"/>
      <c r="N309" s="16"/>
      <c r="O309" s="16"/>
      <c r="P309" s="16"/>
      <c r="Q309" s="16"/>
      <c r="R309" s="16"/>
      <c r="S309" s="16" t="s">
        <v>1452</v>
      </c>
    </row>
    <row r="310" spans="1:19" ht="45.2" x14ac:dyDescent="0.3">
      <c r="A310" s="11">
        <v>1</v>
      </c>
      <c r="B310" s="12" t="s">
        <v>946</v>
      </c>
      <c r="C310" s="13" t="s">
        <v>130</v>
      </c>
      <c r="D310" s="14"/>
      <c r="E310" s="15">
        <v>26.8</v>
      </c>
      <c r="F310" s="15"/>
      <c r="G310" s="15"/>
      <c r="H310" s="15"/>
      <c r="I310" s="15" t="s">
        <v>2243</v>
      </c>
      <c r="J310" s="15"/>
      <c r="K310" s="15" t="s">
        <v>2244</v>
      </c>
      <c r="L310" s="16">
        <v>2023</v>
      </c>
      <c r="M310" s="16">
        <v>2024</v>
      </c>
      <c r="N310" s="16"/>
      <c r="O310" s="16">
        <v>2024</v>
      </c>
      <c r="P310" s="16">
        <v>2028</v>
      </c>
      <c r="Q310" s="16"/>
      <c r="R310" s="16">
        <v>2028</v>
      </c>
      <c r="S310" s="16"/>
    </row>
    <row r="311" spans="1:19" x14ac:dyDescent="0.3">
      <c r="A311" s="11">
        <v>1</v>
      </c>
      <c r="B311" s="12" t="s">
        <v>1932</v>
      </c>
      <c r="C311" s="13" t="s">
        <v>1450</v>
      </c>
      <c r="D311" s="14">
        <v>591</v>
      </c>
      <c r="E311" s="15"/>
      <c r="F311" s="15"/>
      <c r="G311" s="15"/>
      <c r="H311" s="15"/>
      <c r="I311" s="15"/>
      <c r="J311" s="15"/>
      <c r="K311" s="15"/>
      <c r="L311" s="16"/>
      <c r="M311" s="16"/>
      <c r="N311" s="16"/>
      <c r="O311" s="16"/>
      <c r="P311" s="16"/>
      <c r="Q311" s="16"/>
      <c r="R311" s="16"/>
      <c r="S311" s="16" t="s">
        <v>1452</v>
      </c>
    </row>
    <row r="312" spans="1:19" x14ac:dyDescent="0.3">
      <c r="A312" s="11">
        <v>1</v>
      </c>
      <c r="B312" s="12" t="s">
        <v>1933</v>
      </c>
      <c r="C312" s="13" t="s">
        <v>1450</v>
      </c>
      <c r="D312" s="14">
        <v>1</v>
      </c>
      <c r="E312" s="15"/>
      <c r="F312" s="15"/>
      <c r="G312" s="15"/>
      <c r="H312" s="15"/>
      <c r="I312" s="15"/>
      <c r="J312" s="15"/>
      <c r="K312" s="15"/>
      <c r="L312" s="16"/>
      <c r="M312" s="16"/>
      <c r="N312" s="16"/>
      <c r="O312" s="16"/>
      <c r="P312" s="16"/>
      <c r="Q312" s="16"/>
      <c r="R312" s="16"/>
      <c r="S312" s="16" t="s">
        <v>2246</v>
      </c>
    </row>
    <row r="313" spans="1:19" ht="30.15" x14ac:dyDescent="0.3">
      <c r="A313" s="11">
        <v>1</v>
      </c>
      <c r="B313" s="12" t="s">
        <v>937</v>
      </c>
      <c r="C313" s="13" t="s">
        <v>131</v>
      </c>
      <c r="D313" s="14"/>
      <c r="E313" s="15">
        <v>3.4</v>
      </c>
      <c r="F313" s="15"/>
      <c r="G313" s="15"/>
      <c r="H313" s="15"/>
      <c r="I313" s="10" t="s">
        <v>2241</v>
      </c>
      <c r="J313" s="15"/>
      <c r="K313" s="15" t="s">
        <v>2244</v>
      </c>
      <c r="L313" s="16">
        <v>2022</v>
      </c>
      <c r="M313" s="16">
        <v>2024</v>
      </c>
      <c r="N313" s="16"/>
      <c r="O313" s="16">
        <v>2024</v>
      </c>
      <c r="P313" s="16">
        <v>2026</v>
      </c>
      <c r="Q313" s="16"/>
      <c r="R313" s="16">
        <v>2027</v>
      </c>
      <c r="S313" s="16"/>
    </row>
    <row r="314" spans="1:19" ht="45.2" x14ac:dyDescent="0.3">
      <c r="A314" s="11">
        <v>1</v>
      </c>
      <c r="B314" s="12" t="s">
        <v>938</v>
      </c>
      <c r="C314" s="13" t="s">
        <v>132</v>
      </c>
      <c r="D314" s="14"/>
      <c r="E314" s="15">
        <v>5.4</v>
      </c>
      <c r="F314" s="15"/>
      <c r="G314" s="15"/>
      <c r="H314" s="15"/>
      <c r="I314" s="15" t="s">
        <v>2243</v>
      </c>
      <c r="J314" s="15"/>
      <c r="K314" s="15" t="s">
        <v>2244</v>
      </c>
      <c r="L314" s="16">
        <v>2023</v>
      </c>
      <c r="M314" s="16">
        <v>2024</v>
      </c>
      <c r="N314" s="16"/>
      <c r="O314" s="16">
        <v>2024</v>
      </c>
      <c r="P314" s="16">
        <v>2026</v>
      </c>
      <c r="Q314" s="16"/>
      <c r="R314" s="16">
        <v>2027</v>
      </c>
      <c r="S314" s="16"/>
    </row>
    <row r="315" spans="1:19" x14ac:dyDescent="0.3">
      <c r="A315" s="11">
        <v>1</v>
      </c>
      <c r="B315" s="12" t="s">
        <v>1924</v>
      </c>
      <c r="C315" s="13" t="s">
        <v>1450</v>
      </c>
      <c r="D315" s="14">
        <v>177</v>
      </c>
      <c r="E315" s="15"/>
      <c r="F315" s="15"/>
      <c r="G315" s="15"/>
      <c r="H315" s="15"/>
      <c r="I315" s="15"/>
      <c r="J315" s="15"/>
      <c r="K315" s="15"/>
      <c r="L315" s="16"/>
      <c r="M315" s="16"/>
      <c r="N315" s="16"/>
      <c r="O315" s="16"/>
      <c r="P315" s="16"/>
      <c r="Q315" s="16"/>
      <c r="R315" s="16"/>
      <c r="S315" s="16" t="s">
        <v>1452</v>
      </c>
    </row>
    <row r="316" spans="1:19" x14ac:dyDescent="0.3">
      <c r="A316" s="11">
        <v>1</v>
      </c>
      <c r="B316" s="12" t="s">
        <v>1934</v>
      </c>
      <c r="C316" s="13" t="s">
        <v>1450</v>
      </c>
      <c r="D316" s="14">
        <v>1</v>
      </c>
      <c r="E316" s="15"/>
      <c r="F316" s="15"/>
      <c r="G316" s="15"/>
      <c r="H316" s="15"/>
      <c r="I316" s="15"/>
      <c r="J316" s="15"/>
      <c r="K316" s="15"/>
      <c r="L316" s="16"/>
      <c r="M316" s="16"/>
      <c r="N316" s="16"/>
      <c r="O316" s="16"/>
      <c r="P316" s="16"/>
      <c r="Q316" s="16"/>
      <c r="R316" s="16"/>
      <c r="S316" s="16" t="s">
        <v>2246</v>
      </c>
    </row>
    <row r="317" spans="1:19" x14ac:dyDescent="0.3">
      <c r="A317" s="11">
        <v>1</v>
      </c>
      <c r="B317" s="12" t="s">
        <v>735</v>
      </c>
      <c r="C317" s="13" t="s">
        <v>133</v>
      </c>
      <c r="D317" s="14"/>
      <c r="E317" s="15"/>
      <c r="F317" s="15"/>
      <c r="G317" s="15"/>
      <c r="H317" s="15"/>
      <c r="I317" s="15"/>
      <c r="J317" s="15"/>
      <c r="K317" s="15"/>
      <c r="L317" s="16"/>
      <c r="M317" s="16"/>
      <c r="N317" s="16"/>
      <c r="O317" s="16"/>
      <c r="P317" s="16"/>
      <c r="Q317" s="16"/>
      <c r="R317" s="16"/>
      <c r="S317" s="16"/>
    </row>
    <row r="318" spans="1:19" ht="45.2" x14ac:dyDescent="0.3">
      <c r="A318" s="11">
        <v>1</v>
      </c>
      <c r="B318" s="12" t="s">
        <v>981</v>
      </c>
      <c r="C318" s="13" t="s">
        <v>134</v>
      </c>
      <c r="D318" s="14"/>
      <c r="E318" s="15">
        <v>32.299999999999997</v>
      </c>
      <c r="F318" s="15"/>
      <c r="G318" s="15"/>
      <c r="H318" s="15"/>
      <c r="I318" s="10" t="s">
        <v>2241</v>
      </c>
      <c r="J318" s="15"/>
      <c r="K318" s="15" t="s">
        <v>2244</v>
      </c>
      <c r="L318" s="16">
        <v>2013</v>
      </c>
      <c r="M318" s="16">
        <v>2022</v>
      </c>
      <c r="N318" s="16"/>
      <c r="O318" s="16">
        <v>2022</v>
      </c>
      <c r="P318" s="16">
        <v>2025</v>
      </c>
      <c r="Q318" s="16"/>
      <c r="R318" s="16">
        <v>2025</v>
      </c>
      <c r="S318" s="16"/>
    </row>
    <row r="319" spans="1:19" ht="30.15" x14ac:dyDescent="0.3">
      <c r="A319" s="11">
        <v>1</v>
      </c>
      <c r="B319" s="12" t="s">
        <v>985</v>
      </c>
      <c r="C319" s="13" t="s">
        <v>592</v>
      </c>
      <c r="D319" s="14"/>
      <c r="E319" s="15">
        <v>6</v>
      </c>
      <c r="F319" s="15"/>
      <c r="G319" s="15"/>
      <c r="H319" s="15"/>
      <c r="I319" s="15"/>
      <c r="J319" s="15"/>
      <c r="K319" s="15" t="s">
        <v>2244</v>
      </c>
      <c r="L319" s="16">
        <v>2023</v>
      </c>
      <c r="M319" s="16">
        <v>2024</v>
      </c>
      <c r="N319" s="16"/>
      <c r="O319" s="16">
        <v>2024</v>
      </c>
      <c r="P319" s="16">
        <v>2026</v>
      </c>
      <c r="Q319" s="16"/>
      <c r="R319" s="16">
        <v>2026</v>
      </c>
      <c r="S319" s="16"/>
    </row>
    <row r="320" spans="1:19" x14ac:dyDescent="0.3">
      <c r="A320" s="11">
        <v>1</v>
      </c>
      <c r="B320" s="12" t="s">
        <v>1890</v>
      </c>
      <c r="C320" s="13" t="s">
        <v>1450</v>
      </c>
      <c r="D320" s="14">
        <v>1225</v>
      </c>
      <c r="E320" s="15"/>
      <c r="F320" s="15"/>
      <c r="G320" s="15"/>
      <c r="H320" s="15"/>
      <c r="I320" s="15"/>
      <c r="J320" s="15"/>
      <c r="K320" s="15"/>
      <c r="L320" s="16"/>
      <c r="M320" s="16"/>
      <c r="N320" s="16"/>
      <c r="O320" s="16"/>
      <c r="P320" s="16"/>
      <c r="Q320" s="16"/>
      <c r="R320" s="16"/>
      <c r="S320" s="16" t="s">
        <v>1452</v>
      </c>
    </row>
    <row r="321" spans="1:19" x14ac:dyDescent="0.3">
      <c r="A321" s="11">
        <v>1</v>
      </c>
      <c r="B321" s="12" t="s">
        <v>1935</v>
      </c>
      <c r="C321" s="13" t="s">
        <v>1450</v>
      </c>
      <c r="D321" s="14">
        <v>1</v>
      </c>
      <c r="E321" s="15"/>
      <c r="F321" s="15"/>
      <c r="G321" s="15"/>
      <c r="H321" s="15"/>
      <c r="I321" s="15"/>
      <c r="J321" s="15"/>
      <c r="K321" s="15"/>
      <c r="L321" s="16"/>
      <c r="M321" s="16"/>
      <c r="N321" s="16"/>
      <c r="O321" s="16"/>
      <c r="P321" s="16"/>
      <c r="Q321" s="16"/>
      <c r="R321" s="16"/>
      <c r="S321" s="16" t="s">
        <v>2246</v>
      </c>
    </row>
    <row r="322" spans="1:19" x14ac:dyDescent="0.3">
      <c r="A322" s="11">
        <v>1</v>
      </c>
      <c r="B322" s="12" t="s">
        <v>986</v>
      </c>
      <c r="C322" s="13" t="s">
        <v>135</v>
      </c>
      <c r="D322" s="14"/>
      <c r="E322" s="15">
        <v>1.5</v>
      </c>
      <c r="F322" s="15"/>
      <c r="G322" s="15"/>
      <c r="H322" s="15"/>
      <c r="I322" s="15"/>
      <c r="J322" s="15"/>
      <c r="K322" s="15" t="s">
        <v>2244</v>
      </c>
      <c r="L322" s="16">
        <v>2014</v>
      </c>
      <c r="M322" s="16">
        <v>2016</v>
      </c>
      <c r="N322" s="16"/>
      <c r="O322" s="16">
        <v>2016</v>
      </c>
      <c r="P322" s="16">
        <v>2019</v>
      </c>
      <c r="Q322" s="16"/>
      <c r="R322" s="16" t="s">
        <v>0</v>
      </c>
      <c r="S322" s="16"/>
    </row>
    <row r="323" spans="1:19" x14ac:dyDescent="0.3">
      <c r="A323" s="11">
        <v>1</v>
      </c>
      <c r="B323" s="12" t="s">
        <v>1936</v>
      </c>
      <c r="C323" s="13" t="s">
        <v>1450</v>
      </c>
      <c r="D323" s="14">
        <v>8</v>
      </c>
      <c r="E323" s="15"/>
      <c r="F323" s="15"/>
      <c r="G323" s="15"/>
      <c r="H323" s="15"/>
      <c r="I323" s="15"/>
      <c r="J323" s="15"/>
      <c r="K323" s="15"/>
      <c r="L323" s="16"/>
      <c r="M323" s="16"/>
      <c r="N323" s="16"/>
      <c r="O323" s="16"/>
      <c r="P323" s="16"/>
      <c r="Q323" s="16"/>
      <c r="R323" s="16"/>
      <c r="S323" s="16" t="s">
        <v>1452</v>
      </c>
    </row>
    <row r="324" spans="1:19" ht="45.2" x14ac:dyDescent="0.3">
      <c r="A324" s="11">
        <v>1</v>
      </c>
      <c r="B324" s="12" t="s">
        <v>987</v>
      </c>
      <c r="C324" s="13" t="s">
        <v>593</v>
      </c>
      <c r="D324" s="14"/>
      <c r="E324" s="15">
        <v>2.2999999999999998</v>
      </c>
      <c r="F324" s="15"/>
      <c r="G324" s="15"/>
      <c r="H324" s="15"/>
      <c r="I324" s="15" t="s">
        <v>2243</v>
      </c>
      <c r="J324" s="15"/>
      <c r="K324" s="15" t="s">
        <v>2244</v>
      </c>
      <c r="L324" s="16">
        <v>2023</v>
      </c>
      <c r="M324" s="16">
        <v>2024</v>
      </c>
      <c r="N324" s="16"/>
      <c r="O324" s="16">
        <v>2024</v>
      </c>
      <c r="P324" s="16">
        <v>2026</v>
      </c>
      <c r="Q324" s="16"/>
      <c r="R324" s="16">
        <v>2026</v>
      </c>
      <c r="S324" s="16"/>
    </row>
    <row r="325" spans="1:19" x14ac:dyDescent="0.3">
      <c r="A325" s="11">
        <v>1</v>
      </c>
      <c r="B325" s="12" t="s">
        <v>1937</v>
      </c>
      <c r="C325" s="13" t="s">
        <v>1450</v>
      </c>
      <c r="D325" s="14">
        <v>768</v>
      </c>
      <c r="E325" s="15"/>
      <c r="F325" s="15"/>
      <c r="G325" s="15"/>
      <c r="H325" s="15"/>
      <c r="I325" s="15"/>
      <c r="J325" s="15"/>
      <c r="K325" s="15"/>
      <c r="L325" s="16"/>
      <c r="M325" s="16"/>
      <c r="N325" s="16"/>
      <c r="O325" s="16"/>
      <c r="P325" s="16"/>
      <c r="Q325" s="16"/>
      <c r="R325" s="16"/>
      <c r="S325" s="16" t="s">
        <v>1452</v>
      </c>
    </row>
    <row r="326" spans="1:19" x14ac:dyDescent="0.3">
      <c r="A326" s="11">
        <v>1</v>
      </c>
      <c r="B326" s="12" t="s">
        <v>1938</v>
      </c>
      <c r="C326" s="13" t="s">
        <v>1450</v>
      </c>
      <c r="D326" s="14">
        <v>1</v>
      </c>
      <c r="E326" s="15"/>
      <c r="F326" s="15"/>
      <c r="G326" s="15"/>
      <c r="H326" s="15"/>
      <c r="I326" s="15"/>
      <c r="J326" s="15"/>
      <c r="K326" s="15"/>
      <c r="L326" s="16"/>
      <c r="M326" s="16"/>
      <c r="N326" s="16"/>
      <c r="O326" s="16"/>
      <c r="P326" s="16"/>
      <c r="Q326" s="16"/>
      <c r="R326" s="16"/>
      <c r="S326" s="16" t="s">
        <v>2246</v>
      </c>
    </row>
    <row r="327" spans="1:19" ht="45.2" x14ac:dyDescent="0.3">
      <c r="A327" s="11">
        <v>1</v>
      </c>
      <c r="B327" s="12" t="s">
        <v>988</v>
      </c>
      <c r="C327" s="13" t="s">
        <v>136</v>
      </c>
      <c r="D327" s="14"/>
      <c r="E327" s="15">
        <v>3.8</v>
      </c>
      <c r="F327" s="15"/>
      <c r="G327" s="15"/>
      <c r="H327" s="15"/>
      <c r="I327" s="15" t="s">
        <v>2243</v>
      </c>
      <c r="J327" s="15"/>
      <c r="K327" s="15" t="s">
        <v>2244</v>
      </c>
      <c r="L327" s="16">
        <v>2015</v>
      </c>
      <c r="M327" s="16">
        <v>2016</v>
      </c>
      <c r="N327" s="16"/>
      <c r="O327" s="16">
        <v>2018</v>
      </c>
      <c r="P327" s="16">
        <v>2020</v>
      </c>
      <c r="Q327" s="16"/>
      <c r="R327" s="16" t="s">
        <v>0</v>
      </c>
      <c r="S327" s="16"/>
    </row>
    <row r="328" spans="1:19" x14ac:dyDescent="0.3">
      <c r="A328" s="11">
        <v>1</v>
      </c>
      <c r="B328" s="12" t="s">
        <v>1939</v>
      </c>
      <c r="C328" s="13" t="s">
        <v>1450</v>
      </c>
      <c r="D328" s="14">
        <v>800</v>
      </c>
      <c r="E328" s="15"/>
      <c r="F328" s="15"/>
      <c r="G328" s="15"/>
      <c r="H328" s="15"/>
      <c r="I328" s="15"/>
      <c r="J328" s="15"/>
      <c r="K328" s="15"/>
      <c r="L328" s="16"/>
      <c r="M328" s="16"/>
      <c r="N328" s="16"/>
      <c r="O328" s="16"/>
      <c r="P328" s="16"/>
      <c r="Q328" s="16"/>
      <c r="R328" s="16"/>
      <c r="S328" s="16" t="s">
        <v>1452</v>
      </c>
    </row>
    <row r="329" spans="1:19" x14ac:dyDescent="0.3">
      <c r="A329" s="11">
        <v>1</v>
      </c>
      <c r="B329" s="12" t="s">
        <v>1941</v>
      </c>
      <c r="C329" s="13" t="s">
        <v>1450</v>
      </c>
      <c r="D329" s="14">
        <v>1</v>
      </c>
      <c r="E329" s="15"/>
      <c r="F329" s="15"/>
      <c r="G329" s="15"/>
      <c r="H329" s="15"/>
      <c r="I329" s="15"/>
      <c r="J329" s="15"/>
      <c r="K329" s="15"/>
      <c r="L329" s="16"/>
      <c r="M329" s="16"/>
      <c r="N329" s="16"/>
      <c r="O329" s="16"/>
      <c r="P329" s="16"/>
      <c r="Q329" s="16"/>
      <c r="R329" s="16"/>
      <c r="S329" s="16" t="s">
        <v>2246</v>
      </c>
    </row>
    <row r="330" spans="1:19" ht="45.2" x14ac:dyDescent="0.3">
      <c r="A330" s="11">
        <v>1</v>
      </c>
      <c r="B330" s="12" t="s">
        <v>989</v>
      </c>
      <c r="C330" s="13" t="s">
        <v>137</v>
      </c>
      <c r="D330" s="14"/>
      <c r="E330" s="15">
        <v>5.3</v>
      </c>
      <c r="F330" s="15"/>
      <c r="G330" s="15"/>
      <c r="H330" s="15"/>
      <c r="I330" s="15" t="s">
        <v>2243</v>
      </c>
      <c r="J330" s="15"/>
      <c r="K330" s="15" t="s">
        <v>2244</v>
      </c>
      <c r="L330" s="16">
        <v>2014</v>
      </c>
      <c r="M330" s="16">
        <v>2015</v>
      </c>
      <c r="N330" s="16"/>
      <c r="O330" s="16">
        <v>2015</v>
      </c>
      <c r="P330" s="16">
        <v>2016</v>
      </c>
      <c r="Q330" s="16"/>
      <c r="R330" s="16" t="s">
        <v>0</v>
      </c>
      <c r="S330" s="16"/>
    </row>
    <row r="331" spans="1:19" x14ac:dyDescent="0.3">
      <c r="A331" s="11">
        <v>1</v>
      </c>
      <c r="B331" s="12" t="s">
        <v>1942</v>
      </c>
      <c r="C331" s="13" t="s">
        <v>1450</v>
      </c>
      <c r="D331" s="14">
        <v>325</v>
      </c>
      <c r="E331" s="15"/>
      <c r="F331" s="15"/>
      <c r="G331" s="15"/>
      <c r="H331" s="15"/>
      <c r="I331" s="15"/>
      <c r="J331" s="15"/>
      <c r="K331" s="15"/>
      <c r="L331" s="16"/>
      <c r="M331" s="16"/>
      <c r="N331" s="16"/>
      <c r="O331" s="16"/>
      <c r="P331" s="16"/>
      <c r="Q331" s="16"/>
      <c r="R331" s="16"/>
      <c r="S331" s="16" t="s">
        <v>1452</v>
      </c>
    </row>
    <row r="332" spans="1:19" x14ac:dyDescent="0.3">
      <c r="A332" s="11">
        <v>1</v>
      </c>
      <c r="B332" s="12" t="s">
        <v>1944</v>
      </c>
      <c r="C332" s="13" t="s">
        <v>1450</v>
      </c>
      <c r="D332" s="14">
        <v>1</v>
      </c>
      <c r="E332" s="15"/>
      <c r="F332" s="15"/>
      <c r="G332" s="15"/>
      <c r="H332" s="15"/>
      <c r="I332" s="15"/>
      <c r="J332" s="15"/>
      <c r="K332" s="15"/>
      <c r="L332" s="16"/>
      <c r="M332" s="16"/>
      <c r="N332" s="16"/>
      <c r="O332" s="16"/>
      <c r="P332" s="16"/>
      <c r="Q332" s="16"/>
      <c r="R332" s="16"/>
      <c r="S332" s="16" t="s">
        <v>2246</v>
      </c>
    </row>
    <row r="333" spans="1:19" ht="30.15" x14ac:dyDescent="0.3">
      <c r="A333" s="11">
        <v>1</v>
      </c>
      <c r="B333" s="12" t="s">
        <v>990</v>
      </c>
      <c r="C333" s="13" t="s">
        <v>594</v>
      </c>
      <c r="D333" s="14"/>
      <c r="E333" s="15">
        <v>2.5</v>
      </c>
      <c r="F333" s="15"/>
      <c r="G333" s="15"/>
      <c r="H333" s="15"/>
      <c r="I333" s="15"/>
      <c r="J333" s="15"/>
      <c r="K333" s="15" t="s">
        <v>2244</v>
      </c>
      <c r="L333" s="16">
        <v>2023</v>
      </c>
      <c r="M333" s="16">
        <v>2023</v>
      </c>
      <c r="N333" s="16"/>
      <c r="O333" s="16">
        <v>2024</v>
      </c>
      <c r="P333" s="16">
        <v>2025</v>
      </c>
      <c r="Q333" s="16"/>
      <c r="R333" s="16">
        <v>2025</v>
      </c>
      <c r="S333" s="16"/>
    </row>
    <row r="334" spans="1:19" x14ac:dyDescent="0.3">
      <c r="A334" s="11">
        <v>1</v>
      </c>
      <c r="B334" s="12" t="s">
        <v>1945</v>
      </c>
      <c r="C334" s="13" t="s">
        <v>1450</v>
      </c>
      <c r="D334" s="14">
        <v>40</v>
      </c>
      <c r="E334" s="15"/>
      <c r="F334" s="15"/>
      <c r="G334" s="15"/>
      <c r="H334" s="15"/>
      <c r="I334" s="15"/>
      <c r="J334" s="15"/>
      <c r="K334" s="15"/>
      <c r="L334" s="16"/>
      <c r="M334" s="16"/>
      <c r="N334" s="16"/>
      <c r="O334" s="16"/>
      <c r="P334" s="16"/>
      <c r="Q334" s="16"/>
      <c r="R334" s="16"/>
      <c r="S334" s="16" t="s">
        <v>1452</v>
      </c>
    </row>
    <row r="335" spans="1:19" ht="45.2" x14ac:dyDescent="0.3">
      <c r="A335" s="11">
        <v>1</v>
      </c>
      <c r="B335" s="12" t="s">
        <v>991</v>
      </c>
      <c r="C335" s="13" t="s">
        <v>595</v>
      </c>
      <c r="D335" s="14"/>
      <c r="E335" s="15">
        <v>2.5</v>
      </c>
      <c r="F335" s="15"/>
      <c r="G335" s="15"/>
      <c r="H335" s="15"/>
      <c r="I335" s="15" t="s">
        <v>2243</v>
      </c>
      <c r="J335" s="15"/>
      <c r="K335" s="15" t="s">
        <v>2244</v>
      </c>
      <c r="L335" s="16">
        <v>2023</v>
      </c>
      <c r="M335" s="16">
        <v>2023</v>
      </c>
      <c r="N335" s="16"/>
      <c r="O335" s="16">
        <v>2023</v>
      </c>
      <c r="P335" s="16">
        <v>2025</v>
      </c>
      <c r="Q335" s="16"/>
      <c r="R335" s="16">
        <v>2025</v>
      </c>
      <c r="S335" s="16"/>
    </row>
    <row r="336" spans="1:19" x14ac:dyDescent="0.3">
      <c r="A336" s="11">
        <v>1</v>
      </c>
      <c r="B336" s="12" t="s">
        <v>1943</v>
      </c>
      <c r="C336" s="13" t="s">
        <v>1450</v>
      </c>
      <c r="D336" s="14">
        <v>50</v>
      </c>
      <c r="E336" s="15"/>
      <c r="F336" s="15"/>
      <c r="G336" s="15"/>
      <c r="H336" s="15"/>
      <c r="I336" s="15"/>
      <c r="J336" s="15"/>
      <c r="K336" s="15"/>
      <c r="L336" s="16"/>
      <c r="M336" s="16"/>
      <c r="N336" s="16"/>
      <c r="O336" s="16"/>
      <c r="P336" s="16"/>
      <c r="Q336" s="16"/>
      <c r="R336" s="16"/>
      <c r="S336" s="16" t="s">
        <v>1452</v>
      </c>
    </row>
    <row r="337" spans="1:19" ht="45.2" x14ac:dyDescent="0.3">
      <c r="A337" s="11">
        <v>1</v>
      </c>
      <c r="B337" s="12" t="s">
        <v>992</v>
      </c>
      <c r="C337" s="13" t="s">
        <v>138</v>
      </c>
      <c r="D337" s="14"/>
      <c r="E337" s="15">
        <v>8.5</v>
      </c>
      <c r="F337" s="15"/>
      <c r="G337" s="15"/>
      <c r="H337" s="15"/>
      <c r="I337" s="15" t="s">
        <v>2243</v>
      </c>
      <c r="J337" s="15"/>
      <c r="K337" s="15" t="s">
        <v>2244</v>
      </c>
      <c r="L337" s="16">
        <v>2020</v>
      </c>
      <c r="M337" s="16">
        <v>2022</v>
      </c>
      <c r="N337" s="16"/>
      <c r="O337" s="16">
        <v>2023</v>
      </c>
      <c r="P337" s="16">
        <v>2025</v>
      </c>
      <c r="Q337" s="16"/>
      <c r="R337" s="16">
        <v>2025</v>
      </c>
      <c r="S337" s="16"/>
    </row>
    <row r="338" spans="1:19" x14ac:dyDescent="0.3">
      <c r="A338" s="11">
        <v>1</v>
      </c>
      <c r="B338" s="12" t="s">
        <v>1946</v>
      </c>
      <c r="C338" s="13" t="s">
        <v>1450</v>
      </c>
      <c r="D338" s="14">
        <v>80</v>
      </c>
      <c r="E338" s="15"/>
      <c r="F338" s="15"/>
      <c r="G338" s="15"/>
      <c r="H338" s="15"/>
      <c r="I338" s="15"/>
      <c r="J338" s="15"/>
      <c r="K338" s="15"/>
      <c r="L338" s="16"/>
      <c r="M338" s="16"/>
      <c r="N338" s="16"/>
      <c r="O338" s="16"/>
      <c r="P338" s="16"/>
      <c r="Q338" s="16"/>
      <c r="R338" s="16"/>
      <c r="S338" s="16" t="s">
        <v>1452</v>
      </c>
    </row>
    <row r="339" spans="1:19" ht="45.2" x14ac:dyDescent="0.3">
      <c r="A339" s="11">
        <v>1</v>
      </c>
      <c r="B339" s="12" t="s">
        <v>982</v>
      </c>
      <c r="C339" s="13" t="s">
        <v>139</v>
      </c>
      <c r="D339" s="14"/>
      <c r="E339" s="15">
        <v>11.6</v>
      </c>
      <c r="F339" s="15"/>
      <c r="G339" s="15"/>
      <c r="H339" s="15"/>
      <c r="I339" s="10" t="s">
        <v>2241</v>
      </c>
      <c r="J339" s="15"/>
      <c r="K339" s="15" t="s">
        <v>2244</v>
      </c>
      <c r="L339" s="16">
        <v>2013</v>
      </c>
      <c r="M339" s="16">
        <v>2019</v>
      </c>
      <c r="N339" s="16"/>
      <c r="O339" s="16">
        <v>2020</v>
      </c>
      <c r="P339" s="16">
        <v>2021</v>
      </c>
      <c r="Q339" s="16"/>
      <c r="R339" s="16">
        <v>2023</v>
      </c>
      <c r="S339" s="16"/>
    </row>
    <row r="340" spans="1:19" x14ac:dyDescent="0.3">
      <c r="A340" s="11"/>
      <c r="B340" s="12" t="s">
        <v>1947</v>
      </c>
      <c r="C340" s="13" t="s">
        <v>1450</v>
      </c>
      <c r="D340" s="14">
        <v>1</v>
      </c>
      <c r="E340" s="15"/>
      <c r="F340" s="15"/>
      <c r="G340" s="15"/>
      <c r="H340" s="15"/>
      <c r="I340" s="15"/>
      <c r="J340" s="15"/>
      <c r="K340" s="15"/>
      <c r="L340" s="16"/>
      <c r="M340" s="16"/>
      <c r="N340" s="16"/>
      <c r="O340" s="16"/>
      <c r="P340" s="16"/>
      <c r="Q340" s="16"/>
      <c r="R340" s="16"/>
      <c r="S340" s="16" t="s">
        <v>2246</v>
      </c>
    </row>
    <row r="341" spans="1:19" x14ac:dyDescent="0.3">
      <c r="A341" s="11">
        <v>1</v>
      </c>
      <c r="B341" s="12" t="s">
        <v>983</v>
      </c>
      <c r="C341" s="13" t="s">
        <v>1519</v>
      </c>
      <c r="D341" s="14"/>
      <c r="E341" s="15" t="s">
        <v>0</v>
      </c>
      <c r="F341" s="15"/>
      <c r="G341" s="15"/>
      <c r="H341" s="15"/>
      <c r="I341" s="15"/>
      <c r="J341" s="15"/>
      <c r="K341" s="15"/>
      <c r="L341" s="16" t="s">
        <v>0</v>
      </c>
      <c r="M341" s="16" t="s">
        <v>0</v>
      </c>
      <c r="N341" s="16"/>
      <c r="O341" s="16" t="s">
        <v>0</v>
      </c>
      <c r="P341" s="16" t="s">
        <v>0</v>
      </c>
      <c r="Q341" s="16"/>
      <c r="R341" s="16" t="s">
        <v>0</v>
      </c>
      <c r="S341" s="16"/>
    </row>
    <row r="342" spans="1:19" ht="30.15" x14ac:dyDescent="0.3">
      <c r="A342" s="11">
        <v>1</v>
      </c>
      <c r="B342" s="12" t="s">
        <v>984</v>
      </c>
      <c r="C342" s="13" t="s">
        <v>596</v>
      </c>
      <c r="D342" s="14"/>
      <c r="E342" s="15">
        <v>2.2000000000000002</v>
      </c>
      <c r="F342" s="15"/>
      <c r="G342" s="15"/>
      <c r="H342" s="15"/>
      <c r="I342" s="15"/>
      <c r="J342" s="15"/>
      <c r="K342" s="15" t="s">
        <v>2244</v>
      </c>
      <c r="L342" s="16">
        <v>2022</v>
      </c>
      <c r="M342" s="16">
        <v>2024</v>
      </c>
      <c r="N342" s="16"/>
      <c r="O342" s="16">
        <v>2024</v>
      </c>
      <c r="P342" s="16">
        <v>2024</v>
      </c>
      <c r="Q342" s="16"/>
      <c r="R342" s="16">
        <v>2024</v>
      </c>
      <c r="S342" s="16"/>
    </row>
    <row r="343" spans="1:19" x14ac:dyDescent="0.3">
      <c r="A343" s="11">
        <v>1</v>
      </c>
      <c r="B343" s="12" t="s">
        <v>1948</v>
      </c>
      <c r="C343" s="13" t="s">
        <v>1450</v>
      </c>
      <c r="D343" s="14">
        <v>10</v>
      </c>
      <c r="E343" s="15"/>
      <c r="F343" s="15"/>
      <c r="G343" s="15"/>
      <c r="H343" s="15"/>
      <c r="I343" s="15"/>
      <c r="J343" s="15"/>
      <c r="K343" s="15"/>
      <c r="L343" s="16"/>
      <c r="M343" s="16"/>
      <c r="N343" s="16"/>
      <c r="O343" s="16"/>
      <c r="P343" s="16"/>
      <c r="Q343" s="16"/>
      <c r="R343" s="16"/>
      <c r="S343" s="16" t="s">
        <v>1452</v>
      </c>
    </row>
    <row r="344" spans="1:19" x14ac:dyDescent="0.3">
      <c r="A344" s="11">
        <v>1</v>
      </c>
      <c r="B344" s="12" t="s">
        <v>736</v>
      </c>
      <c r="C344" s="13" t="s">
        <v>140</v>
      </c>
      <c r="D344" s="14"/>
      <c r="E344" s="15"/>
      <c r="F344" s="15"/>
      <c r="G344" s="15"/>
      <c r="H344" s="15"/>
      <c r="I344" s="15"/>
      <c r="J344" s="15"/>
      <c r="K344" s="15"/>
      <c r="L344" s="16"/>
      <c r="M344" s="16"/>
      <c r="N344" s="16"/>
      <c r="O344" s="16"/>
      <c r="P344" s="16"/>
      <c r="Q344" s="16"/>
      <c r="R344" s="16"/>
      <c r="S344" s="16"/>
    </row>
    <row r="345" spans="1:19" ht="45.2" x14ac:dyDescent="0.3">
      <c r="A345" s="11">
        <v>1</v>
      </c>
      <c r="B345" s="12" t="s">
        <v>993</v>
      </c>
      <c r="C345" s="13" t="s">
        <v>141</v>
      </c>
      <c r="D345" s="14"/>
      <c r="E345" s="15">
        <v>31.2</v>
      </c>
      <c r="F345" s="15"/>
      <c r="G345" s="15"/>
      <c r="H345" s="15"/>
      <c r="I345" s="10" t="s">
        <v>2241</v>
      </c>
      <c r="J345" s="15"/>
      <c r="K345" s="15" t="s">
        <v>2244</v>
      </c>
      <c r="L345" s="16">
        <v>2013</v>
      </c>
      <c r="M345" s="16">
        <v>2022</v>
      </c>
      <c r="N345" s="16"/>
      <c r="O345" s="16">
        <v>2022</v>
      </c>
      <c r="P345" s="16">
        <v>2025</v>
      </c>
      <c r="Q345" s="16"/>
      <c r="R345" s="16">
        <v>2025</v>
      </c>
      <c r="S345" s="16"/>
    </row>
    <row r="346" spans="1:19" ht="45.2" x14ac:dyDescent="0.3">
      <c r="A346" s="11">
        <v>1</v>
      </c>
      <c r="B346" s="12" t="s">
        <v>998</v>
      </c>
      <c r="C346" s="13" t="s">
        <v>597</v>
      </c>
      <c r="D346" s="14"/>
      <c r="E346" s="15">
        <v>2.2999999999999998</v>
      </c>
      <c r="F346" s="15"/>
      <c r="G346" s="15"/>
      <c r="H346" s="15"/>
      <c r="I346" s="15" t="s">
        <v>2243</v>
      </c>
      <c r="J346" s="15"/>
      <c r="K346" s="15" t="s">
        <v>2244</v>
      </c>
      <c r="L346" s="16">
        <v>2023</v>
      </c>
      <c r="M346" s="16">
        <v>2023</v>
      </c>
      <c r="N346" s="16"/>
      <c r="O346" s="16">
        <v>2024</v>
      </c>
      <c r="P346" s="16">
        <v>2025</v>
      </c>
      <c r="Q346" s="16"/>
      <c r="R346" s="16">
        <v>2025</v>
      </c>
      <c r="S346" s="16"/>
    </row>
    <row r="347" spans="1:19" x14ac:dyDescent="0.3">
      <c r="A347" s="11">
        <v>1</v>
      </c>
      <c r="B347" s="12" t="s">
        <v>1949</v>
      </c>
      <c r="C347" s="13" t="s">
        <v>1450</v>
      </c>
      <c r="D347" s="14">
        <v>25</v>
      </c>
      <c r="E347" s="15"/>
      <c r="F347" s="15"/>
      <c r="G347" s="15"/>
      <c r="H347" s="15"/>
      <c r="I347" s="15"/>
      <c r="J347" s="15"/>
      <c r="K347" s="15"/>
      <c r="L347" s="16"/>
      <c r="M347" s="16"/>
      <c r="N347" s="16"/>
      <c r="O347" s="16"/>
      <c r="P347" s="16"/>
      <c r="Q347" s="16"/>
      <c r="R347" s="16"/>
      <c r="S347" s="16" t="s">
        <v>1452</v>
      </c>
    </row>
    <row r="348" spans="1:19" ht="45.2" x14ac:dyDescent="0.3">
      <c r="A348" s="11">
        <v>1</v>
      </c>
      <c r="B348" s="12" t="s">
        <v>999</v>
      </c>
      <c r="C348" s="13" t="s">
        <v>598</v>
      </c>
      <c r="D348" s="14"/>
      <c r="E348" s="15">
        <v>3.4</v>
      </c>
      <c r="F348" s="15"/>
      <c r="G348" s="15"/>
      <c r="H348" s="15"/>
      <c r="I348" s="15" t="s">
        <v>2243</v>
      </c>
      <c r="J348" s="15"/>
      <c r="K348" s="15" t="s">
        <v>2244</v>
      </c>
      <c r="L348" s="16">
        <v>2023</v>
      </c>
      <c r="M348" s="16">
        <v>2023</v>
      </c>
      <c r="N348" s="16"/>
      <c r="O348" s="16">
        <v>2024</v>
      </c>
      <c r="P348" s="16">
        <v>2026</v>
      </c>
      <c r="Q348" s="16"/>
      <c r="R348" s="16">
        <v>2026</v>
      </c>
      <c r="S348" s="16"/>
    </row>
    <row r="349" spans="1:19" x14ac:dyDescent="0.3">
      <c r="A349" s="11">
        <v>1</v>
      </c>
      <c r="B349" s="12" t="s">
        <v>1950</v>
      </c>
      <c r="C349" s="13" t="s">
        <v>1450</v>
      </c>
      <c r="D349" s="14">
        <v>200</v>
      </c>
      <c r="E349" s="15"/>
      <c r="F349" s="15"/>
      <c r="G349" s="15"/>
      <c r="H349" s="15"/>
      <c r="I349" s="15"/>
      <c r="J349" s="15"/>
      <c r="K349" s="15"/>
      <c r="L349" s="16"/>
      <c r="M349" s="16"/>
      <c r="N349" s="16"/>
      <c r="O349" s="16"/>
      <c r="P349" s="16"/>
      <c r="Q349" s="16"/>
      <c r="R349" s="16"/>
      <c r="S349" s="16" t="s">
        <v>1452</v>
      </c>
    </row>
    <row r="350" spans="1:19" x14ac:dyDescent="0.3">
      <c r="A350" s="11">
        <v>1</v>
      </c>
      <c r="B350" s="12" t="s">
        <v>1952</v>
      </c>
      <c r="C350" s="13" t="s">
        <v>1450</v>
      </c>
      <c r="D350" s="14">
        <v>1</v>
      </c>
      <c r="E350" s="15"/>
      <c r="F350" s="15"/>
      <c r="G350" s="15"/>
      <c r="H350" s="15"/>
      <c r="I350" s="15"/>
      <c r="J350" s="15"/>
      <c r="K350" s="15"/>
      <c r="L350" s="16"/>
      <c r="M350" s="16"/>
      <c r="N350" s="16"/>
      <c r="O350" s="16"/>
      <c r="P350" s="16"/>
      <c r="Q350" s="16"/>
      <c r="R350" s="16"/>
      <c r="S350" s="16" t="s">
        <v>2246</v>
      </c>
    </row>
    <row r="351" spans="1:19" x14ac:dyDescent="0.3">
      <c r="A351" s="11">
        <v>1</v>
      </c>
      <c r="B351" s="12" t="s">
        <v>1000</v>
      </c>
      <c r="C351" s="13" t="s">
        <v>142</v>
      </c>
      <c r="D351" s="14"/>
      <c r="E351" s="15">
        <v>0.9</v>
      </c>
      <c r="F351" s="15"/>
      <c r="G351" s="15"/>
      <c r="H351" s="15"/>
      <c r="I351" s="15"/>
      <c r="J351" s="15"/>
      <c r="K351" s="15" t="s">
        <v>2244</v>
      </c>
      <c r="L351" s="16">
        <v>2013</v>
      </c>
      <c r="M351" s="16">
        <v>2015</v>
      </c>
      <c r="N351" s="16"/>
      <c r="O351" s="16">
        <v>2021</v>
      </c>
      <c r="P351" s="16">
        <v>2022</v>
      </c>
      <c r="Q351" s="16"/>
      <c r="R351" s="16" t="s">
        <v>0</v>
      </c>
      <c r="S351" s="16"/>
    </row>
    <row r="352" spans="1:19" x14ac:dyDescent="0.3">
      <c r="A352" s="11">
        <v>1</v>
      </c>
      <c r="B352" s="12" t="s">
        <v>1953</v>
      </c>
      <c r="C352" s="13" t="s">
        <v>1450</v>
      </c>
      <c r="D352" s="14">
        <v>6</v>
      </c>
      <c r="E352" s="15"/>
      <c r="F352" s="15"/>
      <c r="G352" s="15"/>
      <c r="H352" s="15"/>
      <c r="I352" s="15"/>
      <c r="J352" s="15"/>
      <c r="K352" s="15"/>
      <c r="L352" s="16"/>
      <c r="M352" s="16"/>
      <c r="N352" s="16"/>
      <c r="O352" s="16"/>
      <c r="P352" s="16"/>
      <c r="Q352" s="16"/>
      <c r="R352" s="16"/>
      <c r="S352" s="16" t="s">
        <v>1452</v>
      </c>
    </row>
    <row r="353" spans="1:19" x14ac:dyDescent="0.3">
      <c r="A353" s="11">
        <v>1</v>
      </c>
      <c r="B353" s="12" t="s">
        <v>1001</v>
      </c>
      <c r="C353" s="13" t="s">
        <v>707</v>
      </c>
      <c r="D353" s="14"/>
      <c r="E353" s="15">
        <v>15.6</v>
      </c>
      <c r="F353" s="15"/>
      <c r="G353" s="15"/>
      <c r="H353" s="15"/>
      <c r="I353" s="15"/>
      <c r="J353" s="15"/>
      <c r="K353" s="15" t="s">
        <v>2244</v>
      </c>
      <c r="L353" s="16">
        <v>2013</v>
      </c>
      <c r="M353" s="16">
        <v>2022</v>
      </c>
      <c r="N353" s="16"/>
      <c r="O353" s="16">
        <v>2023</v>
      </c>
      <c r="P353" s="16">
        <v>2026</v>
      </c>
      <c r="Q353" s="16"/>
      <c r="R353" s="16">
        <v>2026</v>
      </c>
      <c r="S353" s="16"/>
    </row>
    <row r="354" spans="1:19" x14ac:dyDescent="0.3">
      <c r="A354" s="11">
        <v>1</v>
      </c>
      <c r="B354" s="12" t="s">
        <v>1940</v>
      </c>
      <c r="C354" s="13" t="s">
        <v>1450</v>
      </c>
      <c r="D354" s="14">
        <v>570</v>
      </c>
      <c r="E354" s="15"/>
      <c r="F354" s="15"/>
      <c r="G354" s="15"/>
      <c r="H354" s="15"/>
      <c r="I354" s="15"/>
      <c r="J354" s="15"/>
      <c r="K354" s="15"/>
      <c r="L354" s="16"/>
      <c r="M354" s="16"/>
      <c r="N354" s="16"/>
      <c r="O354" s="16"/>
      <c r="P354" s="16"/>
      <c r="Q354" s="16"/>
      <c r="R354" s="16"/>
      <c r="S354" s="16" t="s">
        <v>1452</v>
      </c>
    </row>
    <row r="355" spans="1:19" x14ac:dyDescent="0.3">
      <c r="A355" s="11">
        <v>1</v>
      </c>
      <c r="B355" s="12" t="s">
        <v>1954</v>
      </c>
      <c r="C355" s="13" t="s">
        <v>1450</v>
      </c>
      <c r="D355" s="14">
        <v>1</v>
      </c>
      <c r="E355" s="15"/>
      <c r="F355" s="15"/>
      <c r="G355" s="15"/>
      <c r="H355" s="15"/>
      <c r="I355" s="15"/>
      <c r="J355" s="15"/>
      <c r="K355" s="15"/>
      <c r="L355" s="16"/>
      <c r="M355" s="16"/>
      <c r="N355" s="16"/>
      <c r="O355" s="16"/>
      <c r="P355" s="16"/>
      <c r="Q355" s="16"/>
      <c r="R355" s="16"/>
      <c r="S355" s="16" t="s">
        <v>2246</v>
      </c>
    </row>
    <row r="356" spans="1:19" ht="45.2" x14ac:dyDescent="0.3">
      <c r="A356" s="11">
        <v>1</v>
      </c>
      <c r="B356" s="12" t="s">
        <v>1002</v>
      </c>
      <c r="C356" s="13" t="s">
        <v>143</v>
      </c>
      <c r="D356" s="14"/>
      <c r="E356" s="15">
        <v>1.3</v>
      </c>
      <c r="F356" s="15"/>
      <c r="G356" s="15"/>
      <c r="H356" s="15"/>
      <c r="I356" s="15" t="s">
        <v>2243</v>
      </c>
      <c r="J356" s="15"/>
      <c r="K356" s="15" t="s">
        <v>2244</v>
      </c>
      <c r="L356" s="16">
        <v>2013</v>
      </c>
      <c r="M356" s="16">
        <v>2022</v>
      </c>
      <c r="N356" s="16"/>
      <c r="O356" s="16">
        <v>2023</v>
      </c>
      <c r="P356" s="16">
        <v>2025</v>
      </c>
      <c r="Q356" s="16"/>
      <c r="R356" s="16">
        <v>2025</v>
      </c>
      <c r="S356" s="16"/>
    </row>
    <row r="357" spans="1:19" x14ac:dyDescent="0.3">
      <c r="A357" s="11">
        <v>1</v>
      </c>
      <c r="B357" s="12" t="s">
        <v>1951</v>
      </c>
      <c r="C357" s="13" t="s">
        <v>1450</v>
      </c>
      <c r="D357" s="14">
        <v>10</v>
      </c>
      <c r="E357" s="15"/>
      <c r="F357" s="15"/>
      <c r="G357" s="15"/>
      <c r="H357" s="15"/>
      <c r="I357" s="15"/>
      <c r="J357" s="15"/>
      <c r="K357" s="15"/>
      <c r="L357" s="16"/>
      <c r="M357" s="16"/>
      <c r="N357" s="16"/>
      <c r="O357" s="16"/>
      <c r="P357" s="16"/>
      <c r="Q357" s="16"/>
      <c r="R357" s="16"/>
      <c r="S357" s="16" t="s">
        <v>1452</v>
      </c>
    </row>
    <row r="358" spans="1:19" ht="45.2" x14ac:dyDescent="0.3">
      <c r="A358" s="11">
        <v>1</v>
      </c>
      <c r="B358" s="12" t="s">
        <v>994</v>
      </c>
      <c r="C358" s="13" t="s">
        <v>144</v>
      </c>
      <c r="D358" s="14"/>
      <c r="E358" s="15">
        <v>13</v>
      </c>
      <c r="F358" s="15"/>
      <c r="G358" s="15"/>
      <c r="H358" s="15"/>
      <c r="I358" s="10" t="s">
        <v>2241</v>
      </c>
      <c r="J358" s="15"/>
      <c r="K358" s="15" t="s">
        <v>2244</v>
      </c>
      <c r="L358" s="16">
        <v>2013</v>
      </c>
      <c r="M358" s="16">
        <v>2022</v>
      </c>
      <c r="N358" s="16"/>
      <c r="O358" s="16">
        <v>2022</v>
      </c>
      <c r="P358" s="16">
        <v>2023</v>
      </c>
      <c r="Q358" s="16"/>
      <c r="R358" s="16">
        <v>2024</v>
      </c>
      <c r="S358" s="16"/>
    </row>
    <row r="359" spans="1:19" ht="45.2" x14ac:dyDescent="0.3">
      <c r="A359" s="11">
        <v>1</v>
      </c>
      <c r="B359" s="12" t="s">
        <v>1003</v>
      </c>
      <c r="C359" s="13" t="s">
        <v>599</v>
      </c>
      <c r="D359" s="14"/>
      <c r="E359" s="15">
        <v>12.1</v>
      </c>
      <c r="F359" s="15"/>
      <c r="G359" s="15"/>
      <c r="H359" s="15"/>
      <c r="I359" s="15" t="s">
        <v>2243</v>
      </c>
      <c r="J359" s="15"/>
      <c r="K359" s="15" t="s">
        <v>2244</v>
      </c>
      <c r="L359" s="16">
        <v>2020</v>
      </c>
      <c r="M359" s="16">
        <v>2022</v>
      </c>
      <c r="N359" s="16"/>
      <c r="O359" s="16">
        <v>2023</v>
      </c>
      <c r="P359" s="16">
        <v>2025</v>
      </c>
      <c r="Q359" s="16"/>
      <c r="R359" s="16">
        <v>2025</v>
      </c>
      <c r="S359" s="16"/>
    </row>
    <row r="360" spans="1:19" x14ac:dyDescent="0.3">
      <c r="A360" s="11">
        <v>1</v>
      </c>
      <c r="B360" s="12" t="s">
        <v>1955</v>
      </c>
      <c r="C360" s="13" t="s">
        <v>1450</v>
      </c>
      <c r="D360" s="14">
        <v>143</v>
      </c>
      <c r="E360" s="15"/>
      <c r="F360" s="15"/>
      <c r="G360" s="15"/>
      <c r="H360" s="15"/>
      <c r="I360" s="15"/>
      <c r="J360" s="15"/>
      <c r="K360" s="15"/>
      <c r="L360" s="16"/>
      <c r="M360" s="16"/>
      <c r="N360" s="16"/>
      <c r="O360" s="16"/>
      <c r="P360" s="16"/>
      <c r="Q360" s="16"/>
      <c r="R360" s="16"/>
      <c r="S360" s="16" t="s">
        <v>1452</v>
      </c>
    </row>
    <row r="361" spans="1:19" x14ac:dyDescent="0.3">
      <c r="A361" s="11">
        <v>1</v>
      </c>
      <c r="B361" s="12" t="s">
        <v>1956</v>
      </c>
      <c r="C361" s="13" t="s">
        <v>1450</v>
      </c>
      <c r="D361" s="14">
        <v>1</v>
      </c>
      <c r="E361" s="15"/>
      <c r="F361" s="15"/>
      <c r="G361" s="15"/>
      <c r="H361" s="15"/>
      <c r="I361" s="15"/>
      <c r="J361" s="15"/>
      <c r="K361" s="15"/>
      <c r="L361" s="16"/>
      <c r="M361" s="16"/>
      <c r="N361" s="16"/>
      <c r="O361" s="16"/>
      <c r="P361" s="16"/>
      <c r="Q361" s="16"/>
      <c r="R361" s="16"/>
      <c r="S361" s="16" t="s">
        <v>2246</v>
      </c>
    </row>
    <row r="362" spans="1:19" ht="45.2" x14ac:dyDescent="0.3">
      <c r="A362" s="11">
        <v>1</v>
      </c>
      <c r="B362" s="12" t="s">
        <v>1004</v>
      </c>
      <c r="C362" s="13" t="s">
        <v>145</v>
      </c>
      <c r="D362" s="14"/>
      <c r="E362" s="15">
        <v>1.4</v>
      </c>
      <c r="F362" s="15"/>
      <c r="G362" s="15"/>
      <c r="H362" s="15"/>
      <c r="I362" s="15" t="s">
        <v>2243</v>
      </c>
      <c r="J362" s="15"/>
      <c r="K362" s="15" t="s">
        <v>2244</v>
      </c>
      <c r="L362" s="16">
        <v>2013</v>
      </c>
      <c r="M362" s="16">
        <v>2015</v>
      </c>
      <c r="N362" s="16"/>
      <c r="O362" s="16">
        <v>2017</v>
      </c>
      <c r="P362" s="16">
        <v>2019</v>
      </c>
      <c r="Q362" s="16"/>
      <c r="R362" s="16" t="s">
        <v>0</v>
      </c>
      <c r="S362" s="16"/>
    </row>
    <row r="363" spans="1:19" x14ac:dyDescent="0.3">
      <c r="A363" s="11">
        <v>1</v>
      </c>
      <c r="B363" s="12" t="s">
        <v>1957</v>
      </c>
      <c r="C363" s="13" t="s">
        <v>1450</v>
      </c>
      <c r="D363" s="14">
        <v>52</v>
      </c>
      <c r="E363" s="15"/>
      <c r="F363" s="15"/>
      <c r="G363" s="15"/>
      <c r="H363" s="15"/>
      <c r="I363" s="15"/>
      <c r="J363" s="15"/>
      <c r="K363" s="15"/>
      <c r="L363" s="16"/>
      <c r="M363" s="16"/>
      <c r="N363" s="16"/>
      <c r="O363" s="16"/>
      <c r="P363" s="16"/>
      <c r="Q363" s="16"/>
      <c r="R363" s="16"/>
      <c r="S363" s="16" t="s">
        <v>1452</v>
      </c>
    </row>
    <row r="364" spans="1:19" x14ac:dyDescent="0.3">
      <c r="A364" s="11">
        <v>1</v>
      </c>
      <c r="B364" s="12" t="s">
        <v>1958</v>
      </c>
      <c r="C364" s="13" t="s">
        <v>1450</v>
      </c>
      <c r="D364" s="14">
        <v>1</v>
      </c>
      <c r="E364" s="15"/>
      <c r="F364" s="15"/>
      <c r="G364" s="15"/>
      <c r="H364" s="15"/>
      <c r="I364" s="15"/>
      <c r="J364" s="15"/>
      <c r="K364" s="15"/>
      <c r="L364" s="16"/>
      <c r="M364" s="16"/>
      <c r="N364" s="16"/>
      <c r="O364" s="16"/>
      <c r="P364" s="16"/>
      <c r="Q364" s="16"/>
      <c r="R364" s="16"/>
      <c r="S364" s="16" t="s">
        <v>2246</v>
      </c>
    </row>
    <row r="365" spans="1:19" ht="30.15" x14ac:dyDescent="0.3">
      <c r="A365" s="11">
        <v>1</v>
      </c>
      <c r="B365" s="12" t="s">
        <v>995</v>
      </c>
      <c r="C365" s="13" t="s">
        <v>146</v>
      </c>
      <c r="D365" s="14"/>
      <c r="E365" s="15">
        <v>7.2</v>
      </c>
      <c r="F365" s="15"/>
      <c r="G365" s="15"/>
      <c r="H365" s="15"/>
      <c r="I365" s="10" t="s">
        <v>2241</v>
      </c>
      <c r="J365" s="15"/>
      <c r="K365" s="15" t="s">
        <v>2244</v>
      </c>
      <c r="L365" s="16">
        <v>2024</v>
      </c>
      <c r="M365" s="16">
        <v>2025</v>
      </c>
      <c r="N365" s="16"/>
      <c r="O365" s="16">
        <v>2026</v>
      </c>
      <c r="P365" s="16">
        <v>2027</v>
      </c>
      <c r="Q365" s="16"/>
      <c r="R365" s="16">
        <v>2028</v>
      </c>
      <c r="S365" s="16"/>
    </row>
    <row r="366" spans="1:19" ht="30.15" x14ac:dyDescent="0.3">
      <c r="A366" s="11">
        <v>1</v>
      </c>
      <c r="B366" s="12" t="s">
        <v>996</v>
      </c>
      <c r="C366" s="13" t="s">
        <v>600</v>
      </c>
      <c r="D366" s="14"/>
      <c r="E366" s="15">
        <v>4.3</v>
      </c>
      <c r="F366" s="15"/>
      <c r="G366" s="15"/>
      <c r="H366" s="15"/>
      <c r="I366" s="15"/>
      <c r="J366" s="15"/>
      <c r="K366" s="15" t="s">
        <v>2244</v>
      </c>
      <c r="L366" s="16">
        <v>2024</v>
      </c>
      <c r="M366" s="16">
        <v>2025</v>
      </c>
      <c r="N366" s="16"/>
      <c r="O366" s="16">
        <v>2026</v>
      </c>
      <c r="P366" s="16">
        <v>2027</v>
      </c>
      <c r="Q366" s="16"/>
      <c r="R366" s="16">
        <v>2028</v>
      </c>
      <c r="S366" s="16"/>
    </row>
    <row r="367" spans="1:19" x14ac:dyDescent="0.3">
      <c r="A367" s="11">
        <v>1</v>
      </c>
      <c r="B367" s="12" t="s">
        <v>1959</v>
      </c>
      <c r="C367" s="13" t="s">
        <v>1450</v>
      </c>
      <c r="D367" s="14">
        <v>130</v>
      </c>
      <c r="E367" s="15"/>
      <c r="F367" s="15"/>
      <c r="G367" s="15"/>
      <c r="H367" s="15"/>
      <c r="I367" s="15"/>
      <c r="J367" s="15"/>
      <c r="K367" s="15"/>
      <c r="L367" s="16"/>
      <c r="M367" s="16"/>
      <c r="N367" s="16"/>
      <c r="O367" s="16"/>
      <c r="P367" s="16"/>
      <c r="Q367" s="16"/>
      <c r="R367" s="16"/>
      <c r="S367" s="16" t="s">
        <v>1452</v>
      </c>
    </row>
    <row r="368" spans="1:19" ht="30.15" x14ac:dyDescent="0.3">
      <c r="A368" s="11">
        <v>1</v>
      </c>
      <c r="B368" s="12" t="s">
        <v>997</v>
      </c>
      <c r="C368" s="13" t="s">
        <v>601</v>
      </c>
      <c r="D368" s="14"/>
      <c r="E368" s="15">
        <v>1.7</v>
      </c>
      <c r="F368" s="15"/>
      <c r="G368" s="15"/>
      <c r="H368" s="15"/>
      <c r="I368" s="15"/>
      <c r="J368" s="15"/>
      <c r="K368" s="15" t="s">
        <v>2244</v>
      </c>
      <c r="L368" s="16">
        <v>2024</v>
      </c>
      <c r="M368" s="16">
        <v>2025</v>
      </c>
      <c r="N368" s="16"/>
      <c r="O368" s="16">
        <v>2026</v>
      </c>
      <c r="P368" s="16">
        <v>2027</v>
      </c>
      <c r="Q368" s="16"/>
      <c r="R368" s="16">
        <v>2028</v>
      </c>
      <c r="S368" s="16"/>
    </row>
    <row r="369" spans="1:19" x14ac:dyDescent="0.3">
      <c r="A369" s="11">
        <v>1</v>
      </c>
      <c r="B369" s="12" t="s">
        <v>1960</v>
      </c>
      <c r="C369" s="13" t="s">
        <v>1450</v>
      </c>
      <c r="D369" s="14">
        <v>50</v>
      </c>
      <c r="E369" s="15"/>
      <c r="F369" s="15"/>
      <c r="G369" s="15"/>
      <c r="H369" s="15"/>
      <c r="I369" s="15"/>
      <c r="J369" s="15"/>
      <c r="K369" s="15"/>
      <c r="L369" s="16"/>
      <c r="M369" s="16"/>
      <c r="N369" s="16"/>
      <c r="O369" s="16"/>
      <c r="P369" s="16"/>
      <c r="Q369" s="16"/>
      <c r="R369" s="16"/>
      <c r="S369" s="16" t="s">
        <v>1452</v>
      </c>
    </row>
    <row r="370" spans="1:19" x14ac:dyDescent="0.3">
      <c r="A370" s="11">
        <v>1</v>
      </c>
      <c r="B370" s="12" t="s">
        <v>737</v>
      </c>
      <c r="C370" s="13" t="s">
        <v>147</v>
      </c>
      <c r="D370" s="14"/>
      <c r="E370" s="15"/>
      <c r="F370" s="15"/>
      <c r="G370" s="15"/>
      <c r="H370" s="15"/>
      <c r="I370" s="15"/>
      <c r="J370" s="15"/>
      <c r="K370" s="15"/>
      <c r="L370" s="16"/>
      <c r="M370" s="16"/>
      <c r="N370" s="16"/>
      <c r="O370" s="16"/>
      <c r="P370" s="16"/>
      <c r="Q370" s="16"/>
      <c r="R370" s="16"/>
      <c r="S370" s="16"/>
    </row>
    <row r="371" spans="1:19" ht="45.2" x14ac:dyDescent="0.3">
      <c r="A371" s="11">
        <v>1</v>
      </c>
      <c r="B371" s="12" t="s">
        <v>1005</v>
      </c>
      <c r="C371" s="13" t="s">
        <v>148</v>
      </c>
      <c r="D371" s="14"/>
      <c r="E371" s="15">
        <v>16.7</v>
      </c>
      <c r="F371" s="15"/>
      <c r="G371" s="15"/>
      <c r="H371" s="15"/>
      <c r="I371" s="10" t="s">
        <v>2241</v>
      </c>
      <c r="J371" s="15"/>
      <c r="K371" s="15" t="s">
        <v>2244</v>
      </c>
      <c r="L371" s="16">
        <v>2013</v>
      </c>
      <c r="M371" s="16">
        <v>2021</v>
      </c>
      <c r="N371" s="16"/>
      <c r="O371" s="16">
        <v>2022</v>
      </c>
      <c r="P371" s="16">
        <v>2022</v>
      </c>
      <c r="Q371" s="16"/>
      <c r="R371" s="16">
        <v>2024</v>
      </c>
      <c r="S371" s="16"/>
    </row>
    <row r="372" spans="1:19" ht="30.15" x14ac:dyDescent="0.3">
      <c r="A372" s="11">
        <v>1</v>
      </c>
      <c r="B372" s="12" t="s">
        <v>1013</v>
      </c>
      <c r="C372" s="13" t="s">
        <v>602</v>
      </c>
      <c r="D372" s="14"/>
      <c r="E372" s="15">
        <v>9.1</v>
      </c>
      <c r="F372" s="15"/>
      <c r="G372" s="15"/>
      <c r="H372" s="15"/>
      <c r="I372" s="15"/>
      <c r="J372" s="15"/>
      <c r="K372" s="15" t="s">
        <v>2244</v>
      </c>
      <c r="L372" s="16">
        <v>2023</v>
      </c>
      <c r="M372" s="16">
        <v>2023</v>
      </c>
      <c r="N372" s="16"/>
      <c r="O372" s="16">
        <v>2023</v>
      </c>
      <c r="P372" s="16">
        <v>2024</v>
      </c>
      <c r="Q372" s="16"/>
      <c r="R372" s="16">
        <v>2024</v>
      </c>
      <c r="S372" s="16"/>
    </row>
    <row r="373" spans="1:19" x14ac:dyDescent="0.3">
      <c r="A373" s="11">
        <v>1</v>
      </c>
      <c r="B373" s="12" t="s">
        <v>1961</v>
      </c>
      <c r="C373" s="13" t="s">
        <v>1450</v>
      </c>
      <c r="D373" s="14">
        <v>50</v>
      </c>
      <c r="E373" s="15"/>
      <c r="F373" s="15"/>
      <c r="G373" s="15"/>
      <c r="H373" s="15"/>
      <c r="I373" s="15"/>
      <c r="J373" s="15"/>
      <c r="K373" s="15"/>
      <c r="L373" s="16"/>
      <c r="M373" s="16"/>
      <c r="N373" s="16"/>
      <c r="O373" s="16"/>
      <c r="P373" s="16"/>
      <c r="Q373" s="16"/>
      <c r="R373" s="16"/>
      <c r="S373" s="16" t="s">
        <v>1452</v>
      </c>
    </row>
    <row r="374" spans="1:19" x14ac:dyDescent="0.3">
      <c r="A374" s="11">
        <v>1</v>
      </c>
      <c r="B374" s="12" t="s">
        <v>1014</v>
      </c>
      <c r="C374" s="13" t="s">
        <v>603</v>
      </c>
      <c r="D374" s="14"/>
      <c r="E374" s="15">
        <v>3.3</v>
      </c>
      <c r="F374" s="15"/>
      <c r="G374" s="15"/>
      <c r="H374" s="15"/>
      <c r="I374" s="15"/>
      <c r="J374" s="15"/>
      <c r="K374" s="15" t="s">
        <v>2244</v>
      </c>
      <c r="L374" s="16">
        <v>2021</v>
      </c>
      <c r="M374" s="16">
        <v>2022</v>
      </c>
      <c r="N374" s="16"/>
      <c r="O374" s="16">
        <v>2023</v>
      </c>
      <c r="P374" s="16">
        <v>2024</v>
      </c>
      <c r="Q374" s="16"/>
      <c r="R374" s="16">
        <v>2024</v>
      </c>
      <c r="S374" s="16"/>
    </row>
    <row r="375" spans="1:19" x14ac:dyDescent="0.3">
      <c r="A375" s="11">
        <v>1</v>
      </c>
      <c r="B375" s="12" t="s">
        <v>1962</v>
      </c>
      <c r="C375" s="13" t="s">
        <v>1450</v>
      </c>
      <c r="D375" s="14">
        <v>75</v>
      </c>
      <c r="E375" s="15"/>
      <c r="F375" s="15"/>
      <c r="G375" s="15"/>
      <c r="H375" s="15"/>
      <c r="I375" s="15"/>
      <c r="J375" s="15"/>
      <c r="K375" s="15"/>
      <c r="L375" s="16"/>
      <c r="M375" s="16"/>
      <c r="N375" s="16"/>
      <c r="O375" s="16"/>
      <c r="P375" s="16"/>
      <c r="Q375" s="16"/>
      <c r="R375" s="16"/>
      <c r="S375" s="16" t="s">
        <v>1452</v>
      </c>
    </row>
    <row r="376" spans="1:19" x14ac:dyDescent="0.3">
      <c r="A376" s="11">
        <v>1</v>
      </c>
      <c r="B376" s="12" t="s">
        <v>1963</v>
      </c>
      <c r="C376" s="13" t="s">
        <v>1450</v>
      </c>
      <c r="D376" s="14">
        <v>1</v>
      </c>
      <c r="E376" s="15"/>
      <c r="F376" s="15"/>
      <c r="G376" s="15"/>
      <c r="H376" s="15"/>
      <c r="I376" s="15"/>
      <c r="J376" s="15"/>
      <c r="K376" s="15"/>
      <c r="L376" s="16"/>
      <c r="M376" s="16"/>
      <c r="N376" s="16"/>
      <c r="O376" s="16"/>
      <c r="P376" s="16"/>
      <c r="Q376" s="16"/>
      <c r="R376" s="16"/>
      <c r="S376" s="16" t="s">
        <v>2246</v>
      </c>
    </row>
    <row r="377" spans="1:19" x14ac:dyDescent="0.3">
      <c r="A377" s="11">
        <v>1</v>
      </c>
      <c r="B377" s="12" t="s">
        <v>1015</v>
      </c>
      <c r="C377" s="13" t="s">
        <v>149</v>
      </c>
      <c r="D377" s="14"/>
      <c r="E377" s="15">
        <v>5.4</v>
      </c>
      <c r="F377" s="15"/>
      <c r="G377" s="15"/>
      <c r="H377" s="15"/>
      <c r="I377" s="15"/>
      <c r="J377" s="15"/>
      <c r="K377" s="15" t="s">
        <v>2244</v>
      </c>
      <c r="L377" s="16">
        <v>2021</v>
      </c>
      <c r="M377" s="16">
        <v>2022</v>
      </c>
      <c r="N377" s="16"/>
      <c r="O377" s="16">
        <v>2023</v>
      </c>
      <c r="P377" s="16">
        <v>2024</v>
      </c>
      <c r="Q377" s="16"/>
      <c r="R377" s="16">
        <v>2024</v>
      </c>
      <c r="S377" s="16"/>
    </row>
    <row r="378" spans="1:19" x14ac:dyDescent="0.3">
      <c r="A378" s="11">
        <v>1</v>
      </c>
      <c r="B378" s="12" t="s">
        <v>1964</v>
      </c>
      <c r="C378" s="13" t="s">
        <v>1450</v>
      </c>
      <c r="D378" s="14">
        <v>75</v>
      </c>
      <c r="E378" s="15"/>
      <c r="F378" s="15"/>
      <c r="G378" s="15"/>
      <c r="H378" s="15"/>
      <c r="I378" s="15"/>
      <c r="J378" s="15"/>
      <c r="K378" s="15"/>
      <c r="L378" s="16"/>
      <c r="M378" s="16"/>
      <c r="N378" s="16"/>
      <c r="O378" s="16"/>
      <c r="P378" s="16"/>
      <c r="Q378" s="16"/>
      <c r="R378" s="16"/>
      <c r="S378" s="16" t="s">
        <v>1452</v>
      </c>
    </row>
    <row r="379" spans="1:19" x14ac:dyDescent="0.3">
      <c r="A379" s="11">
        <v>1</v>
      </c>
      <c r="B379" s="12" t="s">
        <v>1965</v>
      </c>
      <c r="C379" s="13" t="s">
        <v>1450</v>
      </c>
      <c r="D379" s="14">
        <v>1</v>
      </c>
      <c r="E379" s="15"/>
      <c r="F379" s="15"/>
      <c r="G379" s="15"/>
      <c r="H379" s="15"/>
      <c r="I379" s="15"/>
      <c r="J379" s="15"/>
      <c r="K379" s="15"/>
      <c r="L379" s="16"/>
      <c r="M379" s="16"/>
      <c r="N379" s="16"/>
      <c r="O379" s="16"/>
      <c r="P379" s="16"/>
      <c r="Q379" s="16"/>
      <c r="R379" s="16"/>
      <c r="S379" s="16" t="s">
        <v>2246</v>
      </c>
    </row>
    <row r="380" spans="1:19" ht="45.2" x14ac:dyDescent="0.3">
      <c r="A380" s="11">
        <v>1</v>
      </c>
      <c r="B380" s="12" t="s">
        <v>1006</v>
      </c>
      <c r="C380" s="13" t="s">
        <v>150</v>
      </c>
      <c r="D380" s="14"/>
      <c r="E380" s="15">
        <v>25.3</v>
      </c>
      <c r="F380" s="15"/>
      <c r="G380" s="15"/>
      <c r="H380" s="15"/>
      <c r="I380" s="10" t="s">
        <v>2241</v>
      </c>
      <c r="J380" s="15"/>
      <c r="K380" s="15" t="s">
        <v>2244</v>
      </c>
      <c r="L380" s="16">
        <v>2023</v>
      </c>
      <c r="M380" s="16">
        <v>2024</v>
      </c>
      <c r="N380" s="16"/>
      <c r="O380" s="16">
        <v>2025</v>
      </c>
      <c r="P380" s="16">
        <v>2026</v>
      </c>
      <c r="Q380" s="16"/>
      <c r="R380" s="16">
        <v>2026</v>
      </c>
      <c r="S380" s="16"/>
    </row>
    <row r="381" spans="1:19" ht="30.15" x14ac:dyDescent="0.3">
      <c r="A381" s="11">
        <v>1</v>
      </c>
      <c r="B381" s="12" t="s">
        <v>1012</v>
      </c>
      <c r="C381" s="13" t="s">
        <v>604</v>
      </c>
      <c r="D381" s="14"/>
      <c r="E381" s="15">
        <v>6.4</v>
      </c>
      <c r="F381" s="15"/>
      <c r="G381" s="15"/>
      <c r="H381" s="15"/>
      <c r="I381" s="15"/>
      <c r="J381" s="15"/>
      <c r="K381" s="15" t="s">
        <v>2244</v>
      </c>
      <c r="L381" s="16">
        <v>2020</v>
      </c>
      <c r="M381" s="16">
        <v>2021</v>
      </c>
      <c r="N381" s="16"/>
      <c r="O381" s="16">
        <v>2022</v>
      </c>
      <c r="P381" s="16">
        <v>2026</v>
      </c>
      <c r="Q381" s="16"/>
      <c r="R381" s="16">
        <v>2026</v>
      </c>
      <c r="S381" s="16"/>
    </row>
    <row r="382" spans="1:19" x14ac:dyDescent="0.3">
      <c r="A382" s="11">
        <v>1</v>
      </c>
      <c r="B382" s="12" t="s">
        <v>1966</v>
      </c>
      <c r="C382" s="13" t="s">
        <v>1450</v>
      </c>
      <c r="D382" s="14">
        <v>404</v>
      </c>
      <c r="E382" s="15"/>
      <c r="F382" s="15"/>
      <c r="G382" s="15"/>
      <c r="H382" s="15"/>
      <c r="I382" s="15"/>
      <c r="J382" s="15"/>
      <c r="K382" s="15"/>
      <c r="L382" s="16"/>
      <c r="M382" s="16"/>
      <c r="N382" s="16"/>
      <c r="O382" s="16"/>
      <c r="P382" s="16"/>
      <c r="Q382" s="16"/>
      <c r="R382" s="16"/>
      <c r="S382" s="16" t="s">
        <v>1452</v>
      </c>
    </row>
    <row r="383" spans="1:19" x14ac:dyDescent="0.3">
      <c r="A383" s="11">
        <v>1</v>
      </c>
      <c r="B383" s="12" t="s">
        <v>1967</v>
      </c>
      <c r="C383" s="13" t="s">
        <v>1450</v>
      </c>
      <c r="D383" s="14">
        <v>2</v>
      </c>
      <c r="E383" s="15"/>
      <c r="F383" s="15"/>
      <c r="G383" s="15"/>
      <c r="H383" s="15"/>
      <c r="I383" s="15"/>
      <c r="J383" s="15"/>
      <c r="K383" s="15"/>
      <c r="L383" s="16"/>
      <c r="M383" s="16"/>
      <c r="N383" s="16"/>
      <c r="O383" s="16"/>
      <c r="P383" s="16"/>
      <c r="Q383" s="16"/>
      <c r="R383" s="16"/>
      <c r="S383" s="16" t="s">
        <v>2246</v>
      </c>
    </row>
    <row r="384" spans="1:19" ht="45.2" x14ac:dyDescent="0.3">
      <c r="A384" s="11">
        <v>1</v>
      </c>
      <c r="B384" s="12" t="s">
        <v>1007</v>
      </c>
      <c r="C384" s="13" t="s">
        <v>151</v>
      </c>
      <c r="D384" s="14"/>
      <c r="E384" s="15">
        <v>7.6</v>
      </c>
      <c r="F384" s="15"/>
      <c r="G384" s="15"/>
      <c r="H384" s="15"/>
      <c r="I384" s="10" t="s">
        <v>2241</v>
      </c>
      <c r="J384" s="15"/>
      <c r="K384" s="15" t="s">
        <v>2244</v>
      </c>
      <c r="L384" s="16">
        <v>2021</v>
      </c>
      <c r="M384" s="16">
        <v>2023</v>
      </c>
      <c r="N384" s="16"/>
      <c r="O384" s="16">
        <v>2023</v>
      </c>
      <c r="P384" s="16">
        <v>2025</v>
      </c>
      <c r="Q384" s="16"/>
      <c r="R384" s="16">
        <v>2025</v>
      </c>
      <c r="S384" s="16"/>
    </row>
    <row r="385" spans="1:19" ht="45.2" x14ac:dyDescent="0.3">
      <c r="A385" s="11">
        <v>1</v>
      </c>
      <c r="B385" s="12" t="s">
        <v>1010</v>
      </c>
      <c r="C385" s="13" t="s">
        <v>152</v>
      </c>
      <c r="D385" s="14"/>
      <c r="E385" s="15">
        <v>5</v>
      </c>
      <c r="F385" s="15"/>
      <c r="G385" s="15"/>
      <c r="H385" s="15"/>
      <c r="I385" s="15" t="s">
        <v>2243</v>
      </c>
      <c r="J385" s="15"/>
      <c r="K385" s="15" t="s">
        <v>2244</v>
      </c>
      <c r="L385" s="16">
        <v>2023</v>
      </c>
      <c r="M385" s="16">
        <v>2023</v>
      </c>
      <c r="N385" s="16"/>
      <c r="O385" s="16">
        <v>2024</v>
      </c>
      <c r="P385" s="16">
        <v>2025</v>
      </c>
      <c r="Q385" s="16"/>
      <c r="R385" s="16">
        <v>2025</v>
      </c>
      <c r="S385" s="16"/>
    </row>
    <row r="386" spans="1:19" x14ac:dyDescent="0.3">
      <c r="A386" s="11">
        <v>1</v>
      </c>
      <c r="B386" s="12" t="s">
        <v>1968</v>
      </c>
      <c r="C386" s="13" t="s">
        <v>1450</v>
      </c>
      <c r="D386" s="14">
        <v>10</v>
      </c>
      <c r="E386" s="15"/>
      <c r="F386" s="15"/>
      <c r="G386" s="15"/>
      <c r="H386" s="15"/>
      <c r="I386" s="15"/>
      <c r="J386" s="15"/>
      <c r="K386" s="15"/>
      <c r="L386" s="16"/>
      <c r="M386" s="16"/>
      <c r="N386" s="16"/>
      <c r="O386" s="16"/>
      <c r="P386" s="16"/>
      <c r="Q386" s="16"/>
      <c r="R386" s="16"/>
      <c r="S386" s="16" t="s">
        <v>1452</v>
      </c>
    </row>
    <row r="387" spans="1:19" ht="45.2" x14ac:dyDescent="0.3">
      <c r="A387" s="11">
        <v>1</v>
      </c>
      <c r="B387" s="12" t="s">
        <v>1011</v>
      </c>
      <c r="C387" s="13" t="s">
        <v>153</v>
      </c>
      <c r="D387" s="14"/>
      <c r="E387" s="15">
        <v>4</v>
      </c>
      <c r="F387" s="15"/>
      <c r="G387" s="15"/>
      <c r="H387" s="15"/>
      <c r="I387" s="15" t="s">
        <v>2243</v>
      </c>
      <c r="J387" s="15"/>
      <c r="K387" s="15" t="s">
        <v>2244</v>
      </c>
      <c r="L387" s="16">
        <v>2023</v>
      </c>
      <c r="M387" s="16">
        <v>2023</v>
      </c>
      <c r="N387" s="16"/>
      <c r="O387" s="16">
        <v>2024</v>
      </c>
      <c r="P387" s="16">
        <v>2025</v>
      </c>
      <c r="Q387" s="16"/>
      <c r="R387" s="16">
        <v>2025</v>
      </c>
      <c r="S387" s="16"/>
    </row>
    <row r="388" spans="1:19" x14ac:dyDescent="0.3">
      <c r="A388" s="11">
        <v>1</v>
      </c>
      <c r="B388" s="12" t="s">
        <v>1969</v>
      </c>
      <c r="C388" s="13" t="s">
        <v>1450</v>
      </c>
      <c r="D388" s="14">
        <v>230</v>
      </c>
      <c r="E388" s="15"/>
      <c r="F388" s="15"/>
      <c r="G388" s="15"/>
      <c r="H388" s="15"/>
      <c r="I388" s="15"/>
      <c r="J388" s="15"/>
      <c r="K388" s="15"/>
      <c r="L388" s="16"/>
      <c r="M388" s="16"/>
      <c r="N388" s="16"/>
      <c r="O388" s="16"/>
      <c r="P388" s="16"/>
      <c r="Q388" s="16"/>
      <c r="R388" s="16"/>
      <c r="S388" s="16" t="s">
        <v>1452</v>
      </c>
    </row>
    <row r="389" spans="1:19" x14ac:dyDescent="0.3">
      <c r="A389" s="11">
        <v>1</v>
      </c>
      <c r="B389" s="12" t="s">
        <v>1970</v>
      </c>
      <c r="C389" s="13" t="s">
        <v>1450</v>
      </c>
      <c r="D389" s="14">
        <v>1</v>
      </c>
      <c r="E389" s="15"/>
      <c r="F389" s="15"/>
      <c r="G389" s="15"/>
      <c r="H389" s="15"/>
      <c r="I389" s="15"/>
      <c r="J389" s="15"/>
      <c r="K389" s="15"/>
      <c r="L389" s="16"/>
      <c r="M389" s="16"/>
      <c r="N389" s="16"/>
      <c r="O389" s="16"/>
      <c r="P389" s="16"/>
      <c r="Q389" s="16"/>
      <c r="R389" s="16"/>
      <c r="S389" s="16" t="s">
        <v>2246</v>
      </c>
    </row>
    <row r="390" spans="1:19" ht="30.15" x14ac:dyDescent="0.3">
      <c r="A390" s="11">
        <v>1</v>
      </c>
      <c r="B390" s="12" t="s">
        <v>1008</v>
      </c>
      <c r="C390" s="13" t="s">
        <v>154</v>
      </c>
      <c r="D390" s="14"/>
      <c r="E390" s="15">
        <v>2.8</v>
      </c>
      <c r="F390" s="15"/>
      <c r="G390" s="15"/>
      <c r="H390" s="15"/>
      <c r="I390" s="10" t="s">
        <v>2241</v>
      </c>
      <c r="J390" s="15"/>
      <c r="K390" s="15" t="s">
        <v>2244</v>
      </c>
      <c r="L390" s="16">
        <v>2024</v>
      </c>
      <c r="M390" s="16">
        <v>2025</v>
      </c>
      <c r="N390" s="16"/>
      <c r="O390" s="16">
        <v>2026</v>
      </c>
      <c r="P390" s="16">
        <v>2027</v>
      </c>
      <c r="Q390" s="16"/>
      <c r="R390" s="16">
        <v>2028</v>
      </c>
      <c r="S390" s="16"/>
    </row>
    <row r="391" spans="1:19" ht="30.15" x14ac:dyDescent="0.3">
      <c r="A391" s="11">
        <v>1</v>
      </c>
      <c r="B391" s="12" t="s">
        <v>1009</v>
      </c>
      <c r="C391" s="13" t="s">
        <v>605</v>
      </c>
      <c r="D391" s="14"/>
      <c r="E391" s="15">
        <v>2.7</v>
      </c>
      <c r="F391" s="15"/>
      <c r="G391" s="15"/>
      <c r="H391" s="15"/>
      <c r="I391" s="15"/>
      <c r="J391" s="15"/>
      <c r="K391" s="15" t="s">
        <v>2244</v>
      </c>
      <c r="L391" s="16">
        <v>2024</v>
      </c>
      <c r="M391" s="16">
        <v>2025</v>
      </c>
      <c r="N391" s="16"/>
      <c r="O391" s="16">
        <v>2026</v>
      </c>
      <c r="P391" s="16">
        <v>2027</v>
      </c>
      <c r="Q391" s="16"/>
      <c r="R391" s="16">
        <v>2028</v>
      </c>
      <c r="S391" s="16"/>
    </row>
    <row r="392" spans="1:19" x14ac:dyDescent="0.3">
      <c r="A392" s="11">
        <v>1</v>
      </c>
      <c r="B392" s="12" t="s">
        <v>1971</v>
      </c>
      <c r="C392" s="13" t="s">
        <v>1450</v>
      </c>
      <c r="D392" s="14">
        <v>80</v>
      </c>
      <c r="E392" s="15"/>
      <c r="F392" s="15"/>
      <c r="G392" s="15"/>
      <c r="H392" s="15"/>
      <c r="I392" s="15"/>
      <c r="J392" s="15"/>
      <c r="K392" s="15"/>
      <c r="L392" s="16"/>
      <c r="M392" s="16"/>
      <c r="N392" s="16"/>
      <c r="O392" s="16"/>
      <c r="P392" s="16"/>
      <c r="Q392" s="16"/>
      <c r="R392" s="16"/>
      <c r="S392" s="16" t="s">
        <v>1452</v>
      </c>
    </row>
    <row r="393" spans="1:19" x14ac:dyDescent="0.3">
      <c r="A393" s="11">
        <v>1</v>
      </c>
      <c r="B393" s="12" t="s">
        <v>738</v>
      </c>
      <c r="C393" s="13" t="s">
        <v>155</v>
      </c>
      <c r="D393" s="14"/>
      <c r="E393" s="15"/>
      <c r="F393" s="15"/>
      <c r="G393" s="15"/>
      <c r="H393" s="15"/>
      <c r="I393" s="15"/>
      <c r="J393" s="15"/>
      <c r="K393" s="15"/>
      <c r="L393" s="16"/>
      <c r="M393" s="16"/>
      <c r="N393" s="16"/>
      <c r="O393" s="16"/>
      <c r="P393" s="16"/>
      <c r="Q393" s="16"/>
      <c r="R393" s="16"/>
      <c r="S393" s="16"/>
    </row>
    <row r="394" spans="1:19" ht="45.2" x14ac:dyDescent="0.3">
      <c r="A394" s="11">
        <v>1</v>
      </c>
      <c r="B394" s="12" t="s">
        <v>1087</v>
      </c>
      <c r="C394" s="13" t="s">
        <v>692</v>
      </c>
      <c r="D394" s="14"/>
      <c r="E394" s="15">
        <v>14.2</v>
      </c>
      <c r="F394" s="15"/>
      <c r="G394" s="15"/>
      <c r="H394" s="15"/>
      <c r="I394" s="10" t="s">
        <v>2241</v>
      </c>
      <c r="J394" s="15"/>
      <c r="K394" s="15" t="s">
        <v>2244</v>
      </c>
      <c r="L394" s="16">
        <v>2016</v>
      </c>
      <c r="M394" s="16">
        <v>2020</v>
      </c>
      <c r="N394" s="16"/>
      <c r="O394" s="16">
        <v>2021</v>
      </c>
      <c r="P394" s="16">
        <v>2022</v>
      </c>
      <c r="Q394" s="16"/>
      <c r="R394" s="16">
        <v>2023</v>
      </c>
      <c r="S394" s="16"/>
    </row>
    <row r="395" spans="1:19" ht="45.2" x14ac:dyDescent="0.3">
      <c r="A395" s="11">
        <v>1</v>
      </c>
      <c r="B395" s="12" t="s">
        <v>1088</v>
      </c>
      <c r="C395" s="13" t="s">
        <v>606</v>
      </c>
      <c r="D395" s="14"/>
      <c r="E395" s="15">
        <v>3.7</v>
      </c>
      <c r="F395" s="15"/>
      <c r="G395" s="15"/>
      <c r="H395" s="15"/>
      <c r="I395" s="15" t="s">
        <v>2243</v>
      </c>
      <c r="J395" s="15"/>
      <c r="K395" s="15" t="s">
        <v>2244</v>
      </c>
      <c r="L395" s="16">
        <v>2022</v>
      </c>
      <c r="M395" s="16">
        <v>2022</v>
      </c>
      <c r="N395" s="16"/>
      <c r="O395" s="16">
        <v>2023</v>
      </c>
      <c r="P395" s="16">
        <v>2023</v>
      </c>
      <c r="Q395" s="16"/>
      <c r="R395" s="16">
        <v>2024</v>
      </c>
      <c r="S395" s="16"/>
    </row>
    <row r="396" spans="1:19" x14ac:dyDescent="0.3">
      <c r="A396" s="11">
        <v>1</v>
      </c>
      <c r="B396" s="12" t="s">
        <v>1972</v>
      </c>
      <c r="C396" s="13" t="s">
        <v>1450</v>
      </c>
      <c r="D396" s="14">
        <v>157</v>
      </c>
      <c r="E396" s="15"/>
      <c r="F396" s="15"/>
      <c r="G396" s="15"/>
      <c r="H396" s="15"/>
      <c r="I396" s="15"/>
      <c r="J396" s="15"/>
      <c r="K396" s="15"/>
      <c r="L396" s="16"/>
      <c r="M396" s="16"/>
      <c r="N396" s="16"/>
      <c r="O396" s="16"/>
      <c r="P396" s="16"/>
      <c r="Q396" s="16"/>
      <c r="R396" s="16"/>
      <c r="S396" s="16" t="s">
        <v>1452</v>
      </c>
    </row>
    <row r="397" spans="1:19" ht="45.2" x14ac:dyDescent="0.3">
      <c r="A397" s="11">
        <v>1</v>
      </c>
      <c r="B397" s="12" t="s">
        <v>1089</v>
      </c>
      <c r="C397" s="13" t="s">
        <v>607</v>
      </c>
      <c r="D397" s="14"/>
      <c r="E397" s="15">
        <v>10.5</v>
      </c>
      <c r="F397" s="15"/>
      <c r="G397" s="15"/>
      <c r="H397" s="15"/>
      <c r="I397" s="15" t="s">
        <v>2243</v>
      </c>
      <c r="J397" s="15"/>
      <c r="K397" s="15" t="s">
        <v>2244</v>
      </c>
      <c r="L397" s="16">
        <v>2022</v>
      </c>
      <c r="M397" s="16">
        <v>2023</v>
      </c>
      <c r="N397" s="16"/>
      <c r="O397" s="16">
        <v>2023</v>
      </c>
      <c r="P397" s="16">
        <v>2024</v>
      </c>
      <c r="Q397" s="16"/>
      <c r="R397" s="16">
        <v>2024</v>
      </c>
      <c r="S397" s="16"/>
    </row>
    <row r="398" spans="1:19" x14ac:dyDescent="0.3">
      <c r="A398" s="11">
        <v>1</v>
      </c>
      <c r="B398" s="12" t="s">
        <v>1973</v>
      </c>
      <c r="C398" s="13" t="s">
        <v>1450</v>
      </c>
      <c r="D398" s="14">
        <v>156</v>
      </c>
      <c r="E398" s="15"/>
      <c r="F398" s="15"/>
      <c r="G398" s="15"/>
      <c r="H398" s="15"/>
      <c r="I398" s="15"/>
      <c r="J398" s="15"/>
      <c r="K398" s="15"/>
      <c r="L398" s="16"/>
      <c r="M398" s="16"/>
      <c r="N398" s="16"/>
      <c r="O398" s="16"/>
      <c r="P398" s="16"/>
      <c r="Q398" s="16"/>
      <c r="R398" s="16"/>
      <c r="S398" s="16" t="s">
        <v>1452</v>
      </c>
    </row>
    <row r="399" spans="1:19" ht="45.2" x14ac:dyDescent="0.3">
      <c r="A399" s="11">
        <v>1</v>
      </c>
      <c r="B399" s="12" t="s">
        <v>1090</v>
      </c>
      <c r="C399" s="13" t="s">
        <v>608</v>
      </c>
      <c r="D399" s="14"/>
      <c r="E399" s="15">
        <v>3.2</v>
      </c>
      <c r="F399" s="15"/>
      <c r="G399" s="15"/>
      <c r="H399" s="15"/>
      <c r="I399" s="15" t="s">
        <v>2243</v>
      </c>
      <c r="J399" s="15"/>
      <c r="K399" s="15" t="s">
        <v>2244</v>
      </c>
      <c r="L399" s="16">
        <v>2022</v>
      </c>
      <c r="M399" s="16">
        <v>2022</v>
      </c>
      <c r="N399" s="16"/>
      <c r="O399" s="16">
        <v>2023</v>
      </c>
      <c r="P399" s="16">
        <v>2023</v>
      </c>
      <c r="Q399" s="16"/>
      <c r="R399" s="16">
        <v>2024</v>
      </c>
      <c r="S399" s="16"/>
    </row>
    <row r="400" spans="1:19" x14ac:dyDescent="0.3">
      <c r="A400" s="11">
        <v>1</v>
      </c>
      <c r="B400" s="12" t="s">
        <v>1974</v>
      </c>
      <c r="C400" s="13" t="s">
        <v>1450</v>
      </c>
      <c r="D400" s="14">
        <v>90</v>
      </c>
      <c r="E400" s="15"/>
      <c r="F400" s="15"/>
      <c r="G400" s="15"/>
      <c r="H400" s="15"/>
      <c r="I400" s="15"/>
      <c r="J400" s="15"/>
      <c r="K400" s="15"/>
      <c r="L400" s="16"/>
      <c r="M400" s="16"/>
      <c r="N400" s="16"/>
      <c r="O400" s="16"/>
      <c r="P400" s="16"/>
      <c r="Q400" s="16"/>
      <c r="R400" s="16"/>
      <c r="S400" s="16" t="s">
        <v>1452</v>
      </c>
    </row>
    <row r="401" spans="1:19" ht="45.2" x14ac:dyDescent="0.3">
      <c r="A401" s="11">
        <v>1</v>
      </c>
      <c r="B401" s="12" t="s">
        <v>1091</v>
      </c>
      <c r="C401" s="13" t="s">
        <v>609</v>
      </c>
      <c r="D401" s="14"/>
      <c r="E401" s="15">
        <v>3.4</v>
      </c>
      <c r="F401" s="15"/>
      <c r="G401" s="15"/>
      <c r="H401" s="15"/>
      <c r="I401" s="15" t="s">
        <v>2243</v>
      </c>
      <c r="J401" s="15"/>
      <c r="K401" s="15" t="s">
        <v>2244</v>
      </c>
      <c r="L401" s="16">
        <v>2022</v>
      </c>
      <c r="M401" s="16">
        <v>2022</v>
      </c>
      <c r="N401" s="16"/>
      <c r="O401" s="16">
        <v>2023</v>
      </c>
      <c r="P401" s="16">
        <v>2023</v>
      </c>
      <c r="Q401" s="16"/>
      <c r="R401" s="16">
        <v>2024</v>
      </c>
      <c r="S401" s="16"/>
    </row>
    <row r="402" spans="1:19" x14ac:dyDescent="0.3">
      <c r="A402" s="11">
        <v>1</v>
      </c>
      <c r="B402" s="12" t="s">
        <v>1977</v>
      </c>
      <c r="C402" s="13" t="s">
        <v>1450</v>
      </c>
      <c r="D402" s="14">
        <v>46</v>
      </c>
      <c r="E402" s="15"/>
      <c r="F402" s="15"/>
      <c r="G402" s="15"/>
      <c r="H402" s="15"/>
      <c r="I402" s="15"/>
      <c r="J402" s="15"/>
      <c r="K402" s="15"/>
      <c r="L402" s="16"/>
      <c r="M402" s="16"/>
      <c r="N402" s="16"/>
      <c r="O402" s="16"/>
      <c r="P402" s="16"/>
      <c r="Q402" s="16"/>
      <c r="R402" s="16"/>
      <c r="S402" s="16" t="s">
        <v>1452</v>
      </c>
    </row>
    <row r="403" spans="1:19" ht="45.2" x14ac:dyDescent="0.3">
      <c r="A403" s="11">
        <v>1</v>
      </c>
      <c r="B403" s="12" t="s">
        <v>1092</v>
      </c>
      <c r="C403" s="13" t="s">
        <v>610</v>
      </c>
      <c r="D403" s="14"/>
      <c r="E403" s="15">
        <v>1.2</v>
      </c>
      <c r="F403" s="15"/>
      <c r="G403" s="15"/>
      <c r="H403" s="15"/>
      <c r="I403" s="15" t="s">
        <v>2243</v>
      </c>
      <c r="J403" s="15"/>
      <c r="K403" s="15" t="s">
        <v>2244</v>
      </c>
      <c r="L403" s="16">
        <v>2022</v>
      </c>
      <c r="M403" s="16">
        <v>2022</v>
      </c>
      <c r="N403" s="16"/>
      <c r="O403" s="16">
        <v>2023</v>
      </c>
      <c r="P403" s="16">
        <v>2023</v>
      </c>
      <c r="Q403" s="16"/>
      <c r="R403" s="16">
        <v>2024</v>
      </c>
      <c r="S403" s="16"/>
    </row>
    <row r="404" spans="1:19" x14ac:dyDescent="0.3">
      <c r="A404" s="11">
        <v>1</v>
      </c>
      <c r="B404" s="12" t="s">
        <v>1978</v>
      </c>
      <c r="C404" s="13" t="s">
        <v>1450</v>
      </c>
      <c r="D404" s="14">
        <v>15</v>
      </c>
      <c r="E404" s="15"/>
      <c r="F404" s="15"/>
      <c r="G404" s="15"/>
      <c r="H404" s="15"/>
      <c r="I404" s="15"/>
      <c r="J404" s="15"/>
      <c r="K404" s="15"/>
      <c r="L404" s="16"/>
      <c r="M404" s="16"/>
      <c r="N404" s="16"/>
      <c r="O404" s="16"/>
      <c r="P404" s="16"/>
      <c r="Q404" s="16"/>
      <c r="R404" s="16"/>
      <c r="S404" s="16" t="s">
        <v>1452</v>
      </c>
    </row>
    <row r="405" spans="1:19" ht="45.2" x14ac:dyDescent="0.3">
      <c r="A405" s="11">
        <v>1</v>
      </c>
      <c r="B405" s="12" t="s">
        <v>1093</v>
      </c>
      <c r="C405" s="13" t="s">
        <v>611</v>
      </c>
      <c r="D405" s="14"/>
      <c r="E405" s="15">
        <v>2.5</v>
      </c>
      <c r="F405" s="15"/>
      <c r="G405" s="15"/>
      <c r="H405" s="15"/>
      <c r="I405" s="15" t="s">
        <v>2243</v>
      </c>
      <c r="J405" s="15"/>
      <c r="K405" s="15" t="s">
        <v>2244</v>
      </c>
      <c r="L405" s="16">
        <v>2022</v>
      </c>
      <c r="M405" s="16">
        <v>2022</v>
      </c>
      <c r="N405" s="16"/>
      <c r="O405" s="16">
        <v>2023</v>
      </c>
      <c r="P405" s="16">
        <v>2023</v>
      </c>
      <c r="Q405" s="16"/>
      <c r="R405" s="16">
        <v>2024</v>
      </c>
      <c r="S405" s="16"/>
    </row>
    <row r="406" spans="1:19" x14ac:dyDescent="0.3">
      <c r="A406" s="11">
        <v>1</v>
      </c>
      <c r="B406" s="12" t="s">
        <v>1979</v>
      </c>
      <c r="C406" s="13" t="s">
        <v>1450</v>
      </c>
      <c r="D406" s="14">
        <v>13</v>
      </c>
      <c r="E406" s="15"/>
      <c r="F406" s="15"/>
      <c r="G406" s="15"/>
      <c r="H406" s="15"/>
      <c r="I406" s="15"/>
      <c r="J406" s="15"/>
      <c r="K406" s="15"/>
      <c r="L406" s="16"/>
      <c r="M406" s="16"/>
      <c r="N406" s="16"/>
      <c r="O406" s="16"/>
      <c r="P406" s="16"/>
      <c r="Q406" s="16"/>
      <c r="R406" s="16"/>
      <c r="S406" s="16" t="s">
        <v>1452</v>
      </c>
    </row>
    <row r="407" spans="1:19" ht="45.2" x14ac:dyDescent="0.3">
      <c r="A407" s="11">
        <v>1</v>
      </c>
      <c r="B407" s="12" t="s">
        <v>1094</v>
      </c>
      <c r="C407" s="13" t="s">
        <v>156</v>
      </c>
      <c r="D407" s="14"/>
      <c r="E407" s="15">
        <v>1.5</v>
      </c>
      <c r="F407" s="15"/>
      <c r="G407" s="15"/>
      <c r="H407" s="15"/>
      <c r="I407" s="15" t="s">
        <v>2243</v>
      </c>
      <c r="J407" s="15"/>
      <c r="K407" s="15" t="s">
        <v>2244</v>
      </c>
      <c r="L407" s="16">
        <v>2024</v>
      </c>
      <c r="M407" s="16">
        <v>2024</v>
      </c>
      <c r="N407" s="16"/>
      <c r="O407" s="16">
        <v>2025</v>
      </c>
      <c r="P407" s="16">
        <v>2025</v>
      </c>
      <c r="Q407" s="16"/>
      <c r="R407" s="16">
        <v>2026</v>
      </c>
      <c r="S407" s="16"/>
    </row>
    <row r="408" spans="1:19" x14ac:dyDescent="0.3">
      <c r="A408" s="11">
        <v>1</v>
      </c>
      <c r="B408" s="12" t="s">
        <v>1980</v>
      </c>
      <c r="C408" s="13" t="s">
        <v>1450</v>
      </c>
      <c r="D408" s="14">
        <v>10</v>
      </c>
      <c r="E408" s="15"/>
      <c r="F408" s="15"/>
      <c r="G408" s="15"/>
      <c r="H408" s="15"/>
      <c r="I408" s="15"/>
      <c r="J408" s="15"/>
      <c r="K408" s="15"/>
      <c r="L408" s="16"/>
      <c r="M408" s="16"/>
      <c r="N408" s="16"/>
      <c r="O408" s="16"/>
      <c r="P408" s="16"/>
      <c r="Q408" s="16"/>
      <c r="R408" s="16"/>
      <c r="S408" s="16" t="s">
        <v>1452</v>
      </c>
    </row>
    <row r="409" spans="1:19" ht="30.15" x14ac:dyDescent="0.3">
      <c r="A409" s="11">
        <v>1</v>
      </c>
      <c r="B409" s="12" t="s">
        <v>1095</v>
      </c>
      <c r="C409" s="13" t="s">
        <v>157</v>
      </c>
      <c r="D409" s="14"/>
      <c r="E409" s="15">
        <v>4.5</v>
      </c>
      <c r="F409" s="15"/>
      <c r="G409" s="15"/>
      <c r="H409" s="15"/>
      <c r="I409" s="10" t="s">
        <v>2241</v>
      </c>
      <c r="J409" s="15"/>
      <c r="K409" s="15" t="s">
        <v>2244</v>
      </c>
      <c r="L409" s="16">
        <v>2017</v>
      </c>
      <c r="M409" s="16">
        <v>2019</v>
      </c>
      <c r="N409" s="16"/>
      <c r="O409" s="16">
        <v>2020</v>
      </c>
      <c r="P409" s="16">
        <v>2024</v>
      </c>
      <c r="Q409" s="16"/>
      <c r="R409" s="16">
        <v>2024</v>
      </c>
      <c r="S409" s="16"/>
    </row>
    <row r="410" spans="1:19" ht="45.2" x14ac:dyDescent="0.3">
      <c r="A410" s="11">
        <v>1</v>
      </c>
      <c r="B410" s="12" t="s">
        <v>1096</v>
      </c>
      <c r="C410" s="13" t="s">
        <v>612</v>
      </c>
      <c r="D410" s="14"/>
      <c r="E410" s="15">
        <v>2.5</v>
      </c>
      <c r="F410" s="15"/>
      <c r="G410" s="15"/>
      <c r="H410" s="15"/>
      <c r="I410" s="15" t="s">
        <v>2243</v>
      </c>
      <c r="J410" s="15"/>
      <c r="K410" s="15" t="s">
        <v>2244</v>
      </c>
      <c r="L410" s="16">
        <v>2020</v>
      </c>
      <c r="M410" s="16">
        <v>2022</v>
      </c>
      <c r="N410" s="16"/>
      <c r="O410" s="16">
        <v>2022</v>
      </c>
      <c r="P410" s="16">
        <v>2024</v>
      </c>
      <c r="Q410" s="16"/>
      <c r="R410" s="16">
        <v>2024</v>
      </c>
      <c r="S410" s="16"/>
    </row>
    <row r="411" spans="1:19" x14ac:dyDescent="0.3">
      <c r="A411" s="11">
        <v>1</v>
      </c>
      <c r="B411" s="12" t="s">
        <v>1981</v>
      </c>
      <c r="C411" s="13" t="s">
        <v>1450</v>
      </c>
      <c r="D411" s="14">
        <v>30</v>
      </c>
      <c r="E411" s="15"/>
      <c r="F411" s="15"/>
      <c r="G411" s="15"/>
      <c r="H411" s="15"/>
      <c r="I411" s="15"/>
      <c r="J411" s="15"/>
      <c r="K411" s="15"/>
      <c r="L411" s="16"/>
      <c r="M411" s="16"/>
      <c r="N411" s="16"/>
      <c r="O411" s="16"/>
      <c r="P411" s="16"/>
      <c r="Q411" s="16"/>
      <c r="R411" s="16"/>
      <c r="S411" s="16" t="s">
        <v>1452</v>
      </c>
    </row>
    <row r="412" spans="1:19" x14ac:dyDescent="0.3">
      <c r="A412" s="11">
        <v>1</v>
      </c>
      <c r="B412" s="12" t="s">
        <v>1982</v>
      </c>
      <c r="C412" s="13" t="s">
        <v>1450</v>
      </c>
      <c r="D412" s="14">
        <v>1</v>
      </c>
      <c r="E412" s="15"/>
      <c r="F412" s="15"/>
      <c r="G412" s="15"/>
      <c r="H412" s="15"/>
      <c r="I412" s="15"/>
      <c r="J412" s="15"/>
      <c r="K412" s="15"/>
      <c r="L412" s="16"/>
      <c r="M412" s="16"/>
      <c r="N412" s="16"/>
      <c r="O412" s="16"/>
      <c r="P412" s="16"/>
      <c r="Q412" s="16"/>
      <c r="R412" s="16"/>
      <c r="S412" s="16" t="s">
        <v>2246</v>
      </c>
    </row>
    <row r="413" spans="1:19" ht="30.15" x14ac:dyDescent="0.3">
      <c r="A413" s="11">
        <v>1</v>
      </c>
      <c r="B413" s="12" t="s">
        <v>1097</v>
      </c>
      <c r="C413" s="13" t="s">
        <v>158</v>
      </c>
      <c r="D413" s="14"/>
      <c r="E413" s="15">
        <v>1.7</v>
      </c>
      <c r="F413" s="15"/>
      <c r="G413" s="15"/>
      <c r="H413" s="15"/>
      <c r="I413" s="10" t="s">
        <v>2241</v>
      </c>
      <c r="J413" s="15"/>
      <c r="K413" s="15" t="s">
        <v>2244</v>
      </c>
      <c r="L413" s="16">
        <v>2022</v>
      </c>
      <c r="M413" s="16">
        <v>2024</v>
      </c>
      <c r="N413" s="16"/>
      <c r="O413" s="16">
        <v>2024</v>
      </c>
      <c r="P413" s="16">
        <v>2025</v>
      </c>
      <c r="Q413" s="16"/>
      <c r="R413" s="16">
        <v>2026</v>
      </c>
      <c r="S413" s="16"/>
    </row>
    <row r="414" spans="1:19" ht="45.2" x14ac:dyDescent="0.3">
      <c r="A414" s="11">
        <v>1</v>
      </c>
      <c r="B414" s="12" t="s">
        <v>1098</v>
      </c>
      <c r="C414" s="13" t="s">
        <v>159</v>
      </c>
      <c r="D414" s="14"/>
      <c r="E414" s="15">
        <v>1.7</v>
      </c>
      <c r="F414" s="15"/>
      <c r="G414" s="15"/>
      <c r="H414" s="15"/>
      <c r="I414" s="15" t="s">
        <v>2243</v>
      </c>
      <c r="J414" s="15"/>
      <c r="K414" s="15" t="s">
        <v>2244</v>
      </c>
      <c r="L414" s="16">
        <v>2023</v>
      </c>
      <c r="M414" s="16">
        <v>2024</v>
      </c>
      <c r="N414" s="16"/>
      <c r="O414" s="16">
        <v>2024</v>
      </c>
      <c r="P414" s="16">
        <v>2025</v>
      </c>
      <c r="Q414" s="16"/>
      <c r="R414" s="16">
        <v>2026</v>
      </c>
      <c r="S414" s="16"/>
    </row>
    <row r="415" spans="1:19" x14ac:dyDescent="0.3">
      <c r="A415" s="11">
        <v>1</v>
      </c>
      <c r="B415" s="12" t="s">
        <v>1983</v>
      </c>
      <c r="C415" s="13" t="s">
        <v>1450</v>
      </c>
      <c r="D415" s="14">
        <v>56</v>
      </c>
      <c r="E415" s="15"/>
      <c r="F415" s="15"/>
      <c r="G415" s="15"/>
      <c r="H415" s="15"/>
      <c r="I415" s="15"/>
      <c r="J415" s="15"/>
      <c r="K415" s="15"/>
      <c r="L415" s="16"/>
      <c r="M415" s="16"/>
      <c r="N415" s="16"/>
      <c r="O415" s="16"/>
      <c r="P415" s="16"/>
      <c r="Q415" s="16"/>
      <c r="R415" s="16"/>
      <c r="S415" s="16" t="s">
        <v>1452</v>
      </c>
    </row>
    <row r="416" spans="1:19" x14ac:dyDescent="0.3">
      <c r="A416" s="11">
        <v>1</v>
      </c>
      <c r="B416" s="12" t="s">
        <v>739</v>
      </c>
      <c r="C416" s="13" t="s">
        <v>160</v>
      </c>
      <c r="D416" s="14"/>
      <c r="E416" s="15"/>
      <c r="F416" s="15"/>
      <c r="G416" s="15"/>
      <c r="H416" s="15"/>
      <c r="I416" s="15"/>
      <c r="J416" s="15"/>
      <c r="K416" s="15"/>
      <c r="L416" s="16"/>
      <c r="M416" s="16"/>
      <c r="N416" s="16"/>
      <c r="O416" s="16"/>
      <c r="P416" s="16"/>
      <c r="Q416" s="16"/>
      <c r="R416" s="16"/>
      <c r="S416" s="16"/>
    </row>
    <row r="417" spans="1:19" ht="30.15" x14ac:dyDescent="0.3">
      <c r="A417" s="11">
        <v>1</v>
      </c>
      <c r="B417" s="12" t="s">
        <v>1099</v>
      </c>
      <c r="C417" s="13" t="s">
        <v>161</v>
      </c>
      <c r="D417" s="14"/>
      <c r="E417" s="15">
        <v>18</v>
      </c>
      <c r="F417" s="15"/>
      <c r="G417" s="15"/>
      <c r="H417" s="15"/>
      <c r="I417" s="10" t="s">
        <v>2241</v>
      </c>
      <c r="J417" s="15"/>
      <c r="K417" s="15" t="s">
        <v>2244</v>
      </c>
      <c r="L417" s="16">
        <v>2017</v>
      </c>
      <c r="M417" s="16">
        <v>2020</v>
      </c>
      <c r="N417" s="16"/>
      <c r="O417" s="16">
        <v>2020</v>
      </c>
      <c r="P417" s="16">
        <v>2022</v>
      </c>
      <c r="Q417" s="16"/>
      <c r="R417" s="16">
        <v>2024</v>
      </c>
      <c r="S417" s="16"/>
    </row>
    <row r="418" spans="1:19" ht="45.2" x14ac:dyDescent="0.3">
      <c r="A418" s="11">
        <v>1</v>
      </c>
      <c r="B418" s="12" t="s">
        <v>1117</v>
      </c>
      <c r="C418" s="13" t="s">
        <v>162</v>
      </c>
      <c r="D418" s="14"/>
      <c r="E418" s="15">
        <v>7.4</v>
      </c>
      <c r="F418" s="15"/>
      <c r="G418" s="15"/>
      <c r="H418" s="15"/>
      <c r="I418" s="15" t="s">
        <v>2243</v>
      </c>
      <c r="J418" s="15"/>
      <c r="K418" s="15" t="s">
        <v>2244</v>
      </c>
      <c r="L418" s="16">
        <v>2018</v>
      </c>
      <c r="M418" s="16">
        <v>2021</v>
      </c>
      <c r="N418" s="16"/>
      <c r="O418" s="16">
        <v>2023</v>
      </c>
      <c r="P418" s="16">
        <v>2024</v>
      </c>
      <c r="Q418" s="16"/>
      <c r="R418" s="16">
        <v>2024</v>
      </c>
      <c r="S418" s="16"/>
    </row>
    <row r="419" spans="1:19" x14ac:dyDescent="0.3">
      <c r="A419" s="11">
        <v>1</v>
      </c>
      <c r="B419" s="12" t="s">
        <v>1984</v>
      </c>
      <c r="C419" s="13" t="s">
        <v>1450</v>
      </c>
      <c r="D419" s="14">
        <v>498</v>
      </c>
      <c r="E419" s="15"/>
      <c r="F419" s="15"/>
      <c r="G419" s="15"/>
      <c r="H419" s="15"/>
      <c r="I419" s="15"/>
      <c r="J419" s="15"/>
      <c r="K419" s="15"/>
      <c r="L419" s="16"/>
      <c r="M419" s="16"/>
      <c r="N419" s="16"/>
      <c r="O419" s="16"/>
      <c r="P419" s="16"/>
      <c r="Q419" s="16"/>
      <c r="R419" s="16"/>
      <c r="S419" s="16" t="s">
        <v>1452</v>
      </c>
    </row>
    <row r="420" spans="1:19" x14ac:dyDescent="0.3">
      <c r="A420" s="11">
        <v>1</v>
      </c>
      <c r="B420" s="12" t="s">
        <v>1985</v>
      </c>
      <c r="C420" s="13" t="s">
        <v>1450</v>
      </c>
      <c r="D420" s="14">
        <v>1</v>
      </c>
      <c r="E420" s="15"/>
      <c r="F420" s="15"/>
      <c r="G420" s="15"/>
      <c r="H420" s="15"/>
      <c r="I420" s="15"/>
      <c r="J420" s="15"/>
      <c r="K420" s="15"/>
      <c r="L420" s="16"/>
      <c r="M420" s="16"/>
      <c r="N420" s="16"/>
      <c r="O420" s="16"/>
      <c r="P420" s="16"/>
      <c r="Q420" s="16"/>
      <c r="R420" s="16"/>
      <c r="S420" s="16" t="s">
        <v>2246</v>
      </c>
    </row>
    <row r="421" spans="1:19" ht="45.2" x14ac:dyDescent="0.3">
      <c r="A421" s="11">
        <v>1</v>
      </c>
      <c r="B421" s="12" t="s">
        <v>1118</v>
      </c>
      <c r="C421" s="13" t="s">
        <v>163</v>
      </c>
      <c r="D421" s="14"/>
      <c r="E421" s="15">
        <v>17.7</v>
      </c>
      <c r="F421" s="15"/>
      <c r="G421" s="15"/>
      <c r="H421" s="15"/>
      <c r="I421" s="15" t="s">
        <v>2243</v>
      </c>
      <c r="J421" s="15"/>
      <c r="K421" s="15" t="s">
        <v>2244</v>
      </c>
      <c r="L421" s="16">
        <v>2018</v>
      </c>
      <c r="M421" s="16">
        <v>2021</v>
      </c>
      <c r="N421" s="16"/>
      <c r="O421" s="16">
        <v>2022</v>
      </c>
      <c r="P421" s="16">
        <v>2024</v>
      </c>
      <c r="Q421" s="16"/>
      <c r="R421" s="16">
        <v>2024</v>
      </c>
      <c r="S421" s="16"/>
    </row>
    <row r="422" spans="1:19" x14ac:dyDescent="0.3">
      <c r="A422" s="11">
        <v>1</v>
      </c>
      <c r="B422" s="12" t="s">
        <v>1986</v>
      </c>
      <c r="C422" s="13" t="s">
        <v>1450</v>
      </c>
      <c r="D422" s="14">
        <v>172</v>
      </c>
      <c r="E422" s="15"/>
      <c r="F422" s="15"/>
      <c r="G422" s="15"/>
      <c r="H422" s="15"/>
      <c r="I422" s="15"/>
      <c r="J422" s="15"/>
      <c r="K422" s="15"/>
      <c r="L422" s="16"/>
      <c r="M422" s="16"/>
      <c r="N422" s="16"/>
      <c r="O422" s="16"/>
      <c r="P422" s="16"/>
      <c r="Q422" s="16"/>
      <c r="R422" s="16"/>
      <c r="S422" s="16" t="s">
        <v>1452</v>
      </c>
    </row>
    <row r="423" spans="1:19" ht="90.35" x14ac:dyDescent="0.3">
      <c r="A423" s="11">
        <v>1</v>
      </c>
      <c r="B423" s="12" t="s">
        <v>1100</v>
      </c>
      <c r="C423" s="13" t="s">
        <v>164</v>
      </c>
      <c r="D423" s="14"/>
      <c r="E423" s="15">
        <v>55.8</v>
      </c>
      <c r="F423" s="15"/>
      <c r="G423" s="15"/>
      <c r="H423" s="15"/>
      <c r="I423" s="10" t="s">
        <v>2241</v>
      </c>
      <c r="J423" s="15"/>
      <c r="K423" s="15" t="s">
        <v>2244</v>
      </c>
      <c r="L423" s="16">
        <v>2022</v>
      </c>
      <c r="M423" s="16">
        <v>2025</v>
      </c>
      <c r="N423" s="16"/>
      <c r="O423" s="16">
        <v>2025</v>
      </c>
      <c r="P423" s="16">
        <v>2027</v>
      </c>
      <c r="Q423" s="16"/>
      <c r="R423" s="16">
        <v>2027</v>
      </c>
      <c r="S423" s="16"/>
    </row>
    <row r="424" spans="1:19" ht="45.2" x14ac:dyDescent="0.3">
      <c r="A424" s="11">
        <v>1</v>
      </c>
      <c r="B424" s="12" t="s">
        <v>1107</v>
      </c>
      <c r="C424" s="13" t="s">
        <v>165</v>
      </c>
      <c r="D424" s="14"/>
      <c r="E424" s="15">
        <v>10</v>
      </c>
      <c r="F424" s="15"/>
      <c r="G424" s="15"/>
      <c r="H424" s="15"/>
      <c r="I424" s="15" t="s">
        <v>2243</v>
      </c>
      <c r="J424" s="15"/>
      <c r="K424" s="15" t="s">
        <v>2244</v>
      </c>
      <c r="L424" s="16">
        <v>2024</v>
      </c>
      <c r="M424" s="16">
        <v>2024</v>
      </c>
      <c r="N424" s="16"/>
      <c r="O424" s="16">
        <v>2025</v>
      </c>
      <c r="P424" s="16">
        <v>2027</v>
      </c>
      <c r="Q424" s="16"/>
      <c r="R424" s="16">
        <v>2027</v>
      </c>
      <c r="S424" s="16"/>
    </row>
    <row r="425" spans="1:19" x14ac:dyDescent="0.3">
      <c r="A425" s="11">
        <v>1</v>
      </c>
      <c r="B425" s="12" t="s">
        <v>1987</v>
      </c>
      <c r="C425" s="13" t="s">
        <v>1450</v>
      </c>
      <c r="D425" s="14">
        <v>5</v>
      </c>
      <c r="E425" s="15"/>
      <c r="F425" s="15"/>
      <c r="G425" s="15"/>
      <c r="H425" s="15"/>
      <c r="I425" s="15"/>
      <c r="J425" s="15"/>
      <c r="K425" s="15"/>
      <c r="L425" s="16"/>
      <c r="M425" s="16"/>
      <c r="N425" s="16"/>
      <c r="O425" s="16"/>
      <c r="P425" s="16"/>
      <c r="Q425" s="16"/>
      <c r="R425" s="16"/>
      <c r="S425" s="16" t="s">
        <v>1452</v>
      </c>
    </row>
    <row r="426" spans="1:19" x14ac:dyDescent="0.3">
      <c r="A426" s="11">
        <v>1</v>
      </c>
      <c r="B426" s="12" t="s">
        <v>1988</v>
      </c>
      <c r="C426" s="13" t="s">
        <v>1450</v>
      </c>
      <c r="D426" s="14">
        <v>1</v>
      </c>
      <c r="E426" s="15"/>
      <c r="F426" s="15"/>
      <c r="G426" s="15"/>
      <c r="H426" s="15"/>
      <c r="I426" s="15"/>
      <c r="J426" s="15"/>
      <c r="K426" s="15"/>
      <c r="L426" s="16"/>
      <c r="M426" s="16"/>
      <c r="N426" s="16"/>
      <c r="O426" s="16"/>
      <c r="P426" s="16"/>
      <c r="Q426" s="16"/>
      <c r="R426" s="16"/>
      <c r="S426" s="16" t="s">
        <v>2246</v>
      </c>
    </row>
    <row r="427" spans="1:19" ht="45.2" x14ac:dyDescent="0.3">
      <c r="A427" s="11">
        <v>1</v>
      </c>
      <c r="B427" s="12" t="s">
        <v>1108</v>
      </c>
      <c r="C427" s="13" t="s">
        <v>166</v>
      </c>
      <c r="D427" s="14"/>
      <c r="E427" s="15">
        <v>4.4000000000000004</v>
      </c>
      <c r="F427" s="15"/>
      <c r="G427" s="15"/>
      <c r="H427" s="15"/>
      <c r="I427" s="15" t="s">
        <v>2243</v>
      </c>
      <c r="J427" s="15"/>
      <c r="K427" s="15" t="s">
        <v>2244</v>
      </c>
      <c r="L427" s="16">
        <v>2024</v>
      </c>
      <c r="M427" s="16">
        <v>2024</v>
      </c>
      <c r="N427" s="16"/>
      <c r="O427" s="16">
        <v>2025</v>
      </c>
      <c r="P427" s="16">
        <v>2027</v>
      </c>
      <c r="Q427" s="16"/>
      <c r="R427" s="16">
        <v>2027</v>
      </c>
      <c r="S427" s="16"/>
    </row>
    <row r="428" spans="1:19" x14ac:dyDescent="0.3">
      <c r="A428" s="11">
        <v>1</v>
      </c>
      <c r="B428" s="12" t="s">
        <v>1989</v>
      </c>
      <c r="C428" s="13" t="s">
        <v>1450</v>
      </c>
      <c r="D428" s="14">
        <v>23</v>
      </c>
      <c r="E428" s="15"/>
      <c r="F428" s="15"/>
      <c r="G428" s="15"/>
      <c r="H428" s="15"/>
      <c r="I428" s="15"/>
      <c r="J428" s="15"/>
      <c r="K428" s="15"/>
      <c r="L428" s="16"/>
      <c r="M428" s="16"/>
      <c r="N428" s="16"/>
      <c r="O428" s="16"/>
      <c r="P428" s="16"/>
      <c r="Q428" s="16"/>
      <c r="R428" s="16"/>
      <c r="S428" s="16" t="s">
        <v>1452</v>
      </c>
    </row>
    <row r="429" spans="1:19" ht="45.2" x14ac:dyDescent="0.3">
      <c r="A429" s="11">
        <v>1</v>
      </c>
      <c r="B429" s="12" t="s">
        <v>1109</v>
      </c>
      <c r="C429" s="13" t="s">
        <v>167</v>
      </c>
      <c r="D429" s="14"/>
      <c r="E429" s="15">
        <v>2.9</v>
      </c>
      <c r="F429" s="15"/>
      <c r="G429" s="15"/>
      <c r="H429" s="15"/>
      <c r="I429" s="15" t="s">
        <v>2243</v>
      </c>
      <c r="J429" s="15"/>
      <c r="K429" s="15" t="s">
        <v>2244</v>
      </c>
      <c r="L429" s="16">
        <v>2024</v>
      </c>
      <c r="M429" s="16">
        <v>2024</v>
      </c>
      <c r="N429" s="16"/>
      <c r="O429" s="16">
        <v>2025</v>
      </c>
      <c r="P429" s="16">
        <v>2027</v>
      </c>
      <c r="Q429" s="16"/>
      <c r="R429" s="16">
        <v>2027</v>
      </c>
      <c r="S429" s="16"/>
    </row>
    <row r="430" spans="1:19" x14ac:dyDescent="0.3">
      <c r="A430" s="11">
        <v>1</v>
      </c>
      <c r="B430" s="12" t="s">
        <v>1991</v>
      </c>
      <c r="C430" s="13" t="s">
        <v>1450</v>
      </c>
      <c r="D430" s="14">
        <v>11</v>
      </c>
      <c r="E430" s="15"/>
      <c r="F430" s="15"/>
      <c r="G430" s="15"/>
      <c r="H430" s="15"/>
      <c r="I430" s="15"/>
      <c r="J430" s="15"/>
      <c r="K430" s="15"/>
      <c r="L430" s="16"/>
      <c r="M430" s="16"/>
      <c r="N430" s="16"/>
      <c r="O430" s="16"/>
      <c r="P430" s="16"/>
      <c r="Q430" s="16"/>
      <c r="R430" s="16"/>
      <c r="S430" s="16" t="s">
        <v>1452</v>
      </c>
    </row>
    <row r="431" spans="1:19" ht="45.2" x14ac:dyDescent="0.3">
      <c r="A431" s="11">
        <v>1</v>
      </c>
      <c r="B431" s="12" t="s">
        <v>1110</v>
      </c>
      <c r="C431" s="13" t="s">
        <v>168</v>
      </c>
      <c r="D431" s="14"/>
      <c r="E431" s="15">
        <v>7.1999999999999993</v>
      </c>
      <c r="F431" s="15"/>
      <c r="G431" s="15"/>
      <c r="H431" s="15"/>
      <c r="I431" s="15" t="s">
        <v>2243</v>
      </c>
      <c r="J431" s="15"/>
      <c r="K431" s="15" t="s">
        <v>2244</v>
      </c>
      <c r="L431" s="16">
        <v>2024</v>
      </c>
      <c r="M431" s="16">
        <v>2024</v>
      </c>
      <c r="N431" s="16"/>
      <c r="O431" s="16">
        <v>2025</v>
      </c>
      <c r="P431" s="16">
        <v>2027</v>
      </c>
      <c r="Q431" s="16"/>
      <c r="R431" s="16">
        <v>2027</v>
      </c>
      <c r="S431" s="16"/>
    </row>
    <row r="432" spans="1:19" x14ac:dyDescent="0.3">
      <c r="A432" s="11">
        <v>1</v>
      </c>
      <c r="B432" s="12" t="s">
        <v>1993</v>
      </c>
      <c r="C432" s="13" t="s">
        <v>1450</v>
      </c>
      <c r="D432" s="14">
        <v>147</v>
      </c>
      <c r="E432" s="15"/>
      <c r="F432" s="15"/>
      <c r="G432" s="15"/>
      <c r="H432" s="15"/>
      <c r="I432" s="15"/>
      <c r="J432" s="15"/>
      <c r="K432" s="15"/>
      <c r="L432" s="16"/>
      <c r="M432" s="16"/>
      <c r="N432" s="16"/>
      <c r="O432" s="16"/>
      <c r="P432" s="16"/>
      <c r="Q432" s="16"/>
      <c r="R432" s="16"/>
      <c r="S432" s="16" t="s">
        <v>1452</v>
      </c>
    </row>
    <row r="433" spans="1:19" ht="45.2" x14ac:dyDescent="0.3">
      <c r="A433" s="11">
        <v>1</v>
      </c>
      <c r="B433" s="12" t="s">
        <v>1111</v>
      </c>
      <c r="C433" s="13" t="s">
        <v>169</v>
      </c>
      <c r="D433" s="14"/>
      <c r="E433" s="15">
        <v>1.5</v>
      </c>
      <c r="F433" s="15"/>
      <c r="G433" s="15"/>
      <c r="H433" s="15"/>
      <c r="I433" s="15" t="s">
        <v>2243</v>
      </c>
      <c r="J433" s="15"/>
      <c r="K433" s="15" t="s">
        <v>2244</v>
      </c>
      <c r="L433" s="16">
        <v>2024</v>
      </c>
      <c r="M433" s="16">
        <v>2024</v>
      </c>
      <c r="N433" s="16"/>
      <c r="O433" s="16">
        <v>2025</v>
      </c>
      <c r="P433" s="16">
        <v>2027</v>
      </c>
      <c r="Q433" s="16"/>
      <c r="R433" s="16">
        <v>2027</v>
      </c>
      <c r="S433" s="16"/>
    </row>
    <row r="434" spans="1:19" x14ac:dyDescent="0.3">
      <c r="A434" s="11">
        <v>1</v>
      </c>
      <c r="B434" s="12" t="s">
        <v>1994</v>
      </c>
      <c r="C434" s="13" t="s">
        <v>1450</v>
      </c>
      <c r="D434" s="14">
        <v>30</v>
      </c>
      <c r="E434" s="15"/>
      <c r="F434" s="15"/>
      <c r="G434" s="15"/>
      <c r="H434" s="15"/>
      <c r="I434" s="15"/>
      <c r="J434" s="15"/>
      <c r="K434" s="15"/>
      <c r="L434" s="16"/>
      <c r="M434" s="16"/>
      <c r="N434" s="16"/>
      <c r="O434" s="16"/>
      <c r="P434" s="16"/>
      <c r="Q434" s="16"/>
      <c r="R434" s="16"/>
      <c r="S434" s="16" t="s">
        <v>1452</v>
      </c>
    </row>
    <row r="435" spans="1:19" ht="45.2" x14ac:dyDescent="0.3">
      <c r="A435" s="11">
        <v>1</v>
      </c>
      <c r="B435" s="12" t="s">
        <v>1112</v>
      </c>
      <c r="C435" s="13" t="s">
        <v>170</v>
      </c>
      <c r="D435" s="14"/>
      <c r="E435" s="15">
        <v>6</v>
      </c>
      <c r="F435" s="15"/>
      <c r="G435" s="15"/>
      <c r="H435" s="15"/>
      <c r="I435" s="15" t="s">
        <v>2243</v>
      </c>
      <c r="J435" s="15"/>
      <c r="K435" s="15" t="s">
        <v>2244</v>
      </c>
      <c r="L435" s="16">
        <v>2024</v>
      </c>
      <c r="M435" s="16">
        <v>2024</v>
      </c>
      <c r="N435" s="16"/>
      <c r="O435" s="16">
        <v>2025</v>
      </c>
      <c r="P435" s="16">
        <v>2027</v>
      </c>
      <c r="Q435" s="16"/>
      <c r="R435" s="16">
        <v>2027</v>
      </c>
      <c r="S435" s="16"/>
    </row>
    <row r="436" spans="1:19" x14ac:dyDescent="0.3">
      <c r="A436" s="11">
        <v>1</v>
      </c>
      <c r="B436" s="12" t="s">
        <v>1995</v>
      </c>
      <c r="C436" s="13" t="s">
        <v>1450</v>
      </c>
      <c r="D436" s="14">
        <v>100</v>
      </c>
      <c r="E436" s="15"/>
      <c r="F436" s="15"/>
      <c r="G436" s="15"/>
      <c r="H436" s="15"/>
      <c r="I436" s="15"/>
      <c r="J436" s="15"/>
      <c r="K436" s="15"/>
      <c r="L436" s="16"/>
      <c r="M436" s="16"/>
      <c r="N436" s="16"/>
      <c r="O436" s="16"/>
      <c r="P436" s="16"/>
      <c r="Q436" s="16"/>
      <c r="R436" s="16"/>
      <c r="S436" s="16" t="s">
        <v>1452</v>
      </c>
    </row>
    <row r="437" spans="1:19" ht="45.2" x14ac:dyDescent="0.3">
      <c r="A437" s="11">
        <v>1</v>
      </c>
      <c r="B437" s="12" t="s">
        <v>1113</v>
      </c>
      <c r="C437" s="13" t="s">
        <v>171</v>
      </c>
      <c r="D437" s="14"/>
      <c r="E437" s="15">
        <v>4.2</v>
      </c>
      <c r="F437" s="15"/>
      <c r="G437" s="15"/>
      <c r="H437" s="15"/>
      <c r="I437" s="15" t="s">
        <v>2243</v>
      </c>
      <c r="J437" s="15"/>
      <c r="K437" s="15" t="s">
        <v>2244</v>
      </c>
      <c r="L437" s="16">
        <v>2024</v>
      </c>
      <c r="M437" s="16">
        <v>2024</v>
      </c>
      <c r="N437" s="16"/>
      <c r="O437" s="16">
        <v>2025</v>
      </c>
      <c r="P437" s="16">
        <v>2027</v>
      </c>
      <c r="Q437" s="16"/>
      <c r="R437" s="16">
        <v>2027</v>
      </c>
      <c r="S437" s="16"/>
    </row>
    <row r="438" spans="1:19" x14ac:dyDescent="0.3">
      <c r="A438" s="11">
        <v>1</v>
      </c>
      <c r="B438" s="12" t="s">
        <v>1996</v>
      </c>
      <c r="C438" s="13" t="s">
        <v>1450</v>
      </c>
      <c r="D438" s="14">
        <v>80</v>
      </c>
      <c r="E438" s="15"/>
      <c r="F438" s="15"/>
      <c r="G438" s="15"/>
      <c r="H438" s="15"/>
      <c r="I438" s="15"/>
      <c r="J438" s="15"/>
      <c r="K438" s="15"/>
      <c r="L438" s="16"/>
      <c r="M438" s="16"/>
      <c r="N438" s="16"/>
      <c r="O438" s="16"/>
      <c r="P438" s="16"/>
      <c r="Q438" s="16"/>
      <c r="R438" s="16"/>
      <c r="S438" s="16" t="s">
        <v>1452</v>
      </c>
    </row>
    <row r="439" spans="1:19" ht="45.2" x14ac:dyDescent="0.3">
      <c r="A439" s="11">
        <v>1</v>
      </c>
      <c r="B439" s="12" t="s">
        <v>1114</v>
      </c>
      <c r="C439" s="13" t="s">
        <v>172</v>
      </c>
      <c r="D439" s="14"/>
      <c r="E439" s="15">
        <v>2.1</v>
      </c>
      <c r="F439" s="15"/>
      <c r="G439" s="15"/>
      <c r="H439" s="15"/>
      <c r="I439" s="15" t="s">
        <v>2243</v>
      </c>
      <c r="J439" s="15"/>
      <c r="K439" s="15" t="s">
        <v>2244</v>
      </c>
      <c r="L439" s="16">
        <v>2024</v>
      </c>
      <c r="M439" s="16">
        <v>2024</v>
      </c>
      <c r="N439" s="16"/>
      <c r="O439" s="16">
        <v>2025</v>
      </c>
      <c r="P439" s="16">
        <v>2027</v>
      </c>
      <c r="Q439" s="16"/>
      <c r="R439" s="16">
        <v>2027</v>
      </c>
      <c r="S439" s="16"/>
    </row>
    <row r="440" spans="1:19" x14ac:dyDescent="0.3">
      <c r="A440" s="11">
        <v>1</v>
      </c>
      <c r="B440" s="12" t="s">
        <v>1997</v>
      </c>
      <c r="C440" s="13" t="s">
        <v>1450</v>
      </c>
      <c r="D440" s="14">
        <v>35</v>
      </c>
      <c r="E440" s="15"/>
      <c r="F440" s="15"/>
      <c r="G440" s="15"/>
      <c r="H440" s="15"/>
      <c r="I440" s="15"/>
      <c r="J440" s="15"/>
      <c r="K440" s="15"/>
      <c r="L440" s="16"/>
      <c r="M440" s="16"/>
      <c r="N440" s="16"/>
      <c r="O440" s="16"/>
      <c r="P440" s="16"/>
      <c r="Q440" s="16"/>
      <c r="R440" s="16"/>
      <c r="S440" s="16" t="s">
        <v>1452</v>
      </c>
    </row>
    <row r="441" spans="1:19" ht="45.2" x14ac:dyDescent="0.3">
      <c r="A441" s="11">
        <v>1</v>
      </c>
      <c r="B441" s="12" t="s">
        <v>1115</v>
      </c>
      <c r="C441" s="13" t="s">
        <v>173</v>
      </c>
      <c r="D441" s="14"/>
      <c r="E441" s="15">
        <v>6.5</v>
      </c>
      <c r="F441" s="15"/>
      <c r="G441" s="15"/>
      <c r="H441" s="15"/>
      <c r="I441" s="15" t="s">
        <v>2243</v>
      </c>
      <c r="J441" s="15"/>
      <c r="K441" s="15" t="s">
        <v>2244</v>
      </c>
      <c r="L441" s="16">
        <v>2024</v>
      </c>
      <c r="M441" s="16">
        <v>2024</v>
      </c>
      <c r="N441" s="16"/>
      <c r="O441" s="16">
        <v>2025</v>
      </c>
      <c r="P441" s="16">
        <v>2027</v>
      </c>
      <c r="Q441" s="16"/>
      <c r="R441" s="16">
        <v>2027</v>
      </c>
      <c r="S441" s="16"/>
    </row>
    <row r="442" spans="1:19" x14ac:dyDescent="0.3">
      <c r="A442" s="11">
        <v>1</v>
      </c>
      <c r="B442" s="12" t="s">
        <v>1992</v>
      </c>
      <c r="C442" s="13" t="s">
        <v>1450</v>
      </c>
      <c r="D442" s="14">
        <v>71</v>
      </c>
      <c r="E442" s="15"/>
      <c r="F442" s="15"/>
      <c r="G442" s="15"/>
      <c r="H442" s="15"/>
      <c r="I442" s="15"/>
      <c r="J442" s="15"/>
      <c r="K442" s="15"/>
      <c r="L442" s="16"/>
      <c r="M442" s="16"/>
      <c r="N442" s="16"/>
      <c r="O442" s="16"/>
      <c r="P442" s="16"/>
      <c r="Q442" s="16"/>
      <c r="R442" s="16"/>
      <c r="S442" s="16" t="s">
        <v>1452</v>
      </c>
    </row>
    <row r="443" spans="1:19" x14ac:dyDescent="0.3">
      <c r="A443" s="11">
        <v>1</v>
      </c>
      <c r="B443" s="12" t="s">
        <v>1998</v>
      </c>
      <c r="C443" s="13" t="s">
        <v>1450</v>
      </c>
      <c r="D443" s="14">
        <v>1</v>
      </c>
      <c r="E443" s="15"/>
      <c r="F443" s="15"/>
      <c r="G443" s="15"/>
      <c r="H443" s="15"/>
      <c r="I443" s="15"/>
      <c r="J443" s="15"/>
      <c r="K443" s="15"/>
      <c r="L443" s="16"/>
      <c r="M443" s="16"/>
      <c r="N443" s="16"/>
      <c r="O443" s="16"/>
      <c r="P443" s="16"/>
      <c r="Q443" s="16"/>
      <c r="R443" s="16"/>
      <c r="S443" s="16" t="s">
        <v>2246</v>
      </c>
    </row>
    <row r="444" spans="1:19" ht="45.2" x14ac:dyDescent="0.3">
      <c r="A444" s="11">
        <v>1</v>
      </c>
      <c r="B444" s="12" t="s">
        <v>1116</v>
      </c>
      <c r="C444" s="13" t="s">
        <v>174</v>
      </c>
      <c r="D444" s="14"/>
      <c r="E444" s="15">
        <v>6</v>
      </c>
      <c r="F444" s="15"/>
      <c r="G444" s="15"/>
      <c r="H444" s="15"/>
      <c r="I444" s="15" t="s">
        <v>2243</v>
      </c>
      <c r="J444" s="15"/>
      <c r="K444" s="15" t="s">
        <v>2244</v>
      </c>
      <c r="L444" s="16">
        <v>2024</v>
      </c>
      <c r="M444" s="16">
        <v>2024</v>
      </c>
      <c r="N444" s="16"/>
      <c r="O444" s="16">
        <v>2025</v>
      </c>
      <c r="P444" s="16">
        <v>2027</v>
      </c>
      <c r="Q444" s="16"/>
      <c r="R444" s="16">
        <v>2027</v>
      </c>
      <c r="S444" s="16"/>
    </row>
    <row r="445" spans="1:19" x14ac:dyDescent="0.3">
      <c r="A445" s="11">
        <v>1</v>
      </c>
      <c r="B445" s="12" t="s">
        <v>1999</v>
      </c>
      <c r="C445" s="13" t="s">
        <v>1450</v>
      </c>
      <c r="D445" s="14">
        <v>39</v>
      </c>
      <c r="E445" s="15"/>
      <c r="F445" s="15"/>
      <c r="G445" s="15"/>
      <c r="H445" s="15"/>
      <c r="I445" s="15"/>
      <c r="J445" s="15"/>
      <c r="K445" s="15"/>
      <c r="L445" s="16"/>
      <c r="M445" s="16"/>
      <c r="N445" s="16"/>
      <c r="O445" s="16"/>
      <c r="P445" s="16"/>
      <c r="Q445" s="16"/>
      <c r="R445" s="16"/>
      <c r="S445" s="16" t="s">
        <v>1452</v>
      </c>
    </row>
    <row r="446" spans="1:19" x14ac:dyDescent="0.3">
      <c r="A446" s="11">
        <v>1</v>
      </c>
      <c r="B446" s="12" t="s">
        <v>2000</v>
      </c>
      <c r="C446" s="13" t="s">
        <v>1450</v>
      </c>
      <c r="D446" s="14">
        <v>1</v>
      </c>
      <c r="E446" s="15"/>
      <c r="F446" s="15"/>
      <c r="G446" s="15"/>
      <c r="H446" s="15"/>
      <c r="I446" s="15"/>
      <c r="J446" s="15"/>
      <c r="K446" s="15"/>
      <c r="L446" s="16"/>
      <c r="M446" s="16"/>
      <c r="N446" s="16"/>
      <c r="O446" s="16"/>
      <c r="P446" s="16"/>
      <c r="Q446" s="16"/>
      <c r="R446" s="16"/>
      <c r="S446" s="16" t="s">
        <v>2246</v>
      </c>
    </row>
    <row r="447" spans="1:19" ht="60.25" x14ac:dyDescent="0.3">
      <c r="A447" s="11">
        <v>1</v>
      </c>
      <c r="B447" s="12" t="s">
        <v>1101</v>
      </c>
      <c r="C447" s="13" t="s">
        <v>702</v>
      </c>
      <c r="D447" s="14"/>
      <c r="E447" s="15">
        <v>40</v>
      </c>
      <c r="F447" s="15"/>
      <c r="G447" s="15"/>
      <c r="H447" s="15"/>
      <c r="I447" s="10" t="s">
        <v>2241</v>
      </c>
      <c r="J447" s="15"/>
      <c r="K447" s="15" t="s">
        <v>2244</v>
      </c>
      <c r="L447" s="16">
        <v>2022</v>
      </c>
      <c r="M447" s="16">
        <v>2025</v>
      </c>
      <c r="N447" s="16"/>
      <c r="O447" s="16">
        <v>2025</v>
      </c>
      <c r="P447" s="16">
        <v>2027</v>
      </c>
      <c r="Q447" s="16"/>
      <c r="R447" s="16">
        <v>2027</v>
      </c>
      <c r="S447" s="16"/>
    </row>
    <row r="448" spans="1:19" ht="45.2" x14ac:dyDescent="0.3">
      <c r="A448" s="11">
        <v>1</v>
      </c>
      <c r="B448" s="12" t="s">
        <v>1102</v>
      </c>
      <c r="C448" s="13" t="s">
        <v>175</v>
      </c>
      <c r="D448" s="14"/>
      <c r="E448" s="15">
        <v>0.6</v>
      </c>
      <c r="F448" s="15"/>
      <c r="G448" s="15"/>
      <c r="H448" s="15"/>
      <c r="I448" s="15" t="s">
        <v>2243</v>
      </c>
      <c r="J448" s="15"/>
      <c r="K448" s="15" t="s">
        <v>2244</v>
      </c>
      <c r="L448" s="16">
        <v>2023</v>
      </c>
      <c r="M448" s="16">
        <v>2024</v>
      </c>
      <c r="N448" s="16"/>
      <c r="O448" s="16">
        <v>2024</v>
      </c>
      <c r="P448" s="16">
        <v>2027</v>
      </c>
      <c r="Q448" s="16"/>
      <c r="R448" s="16">
        <v>2027</v>
      </c>
      <c r="S448" s="16"/>
    </row>
    <row r="449" spans="1:19" x14ac:dyDescent="0.3">
      <c r="A449" s="11">
        <v>1</v>
      </c>
      <c r="B449" s="12" t="s">
        <v>2001</v>
      </c>
      <c r="C449" s="13" t="s">
        <v>1450</v>
      </c>
      <c r="D449" s="14">
        <v>12</v>
      </c>
      <c r="E449" s="15"/>
      <c r="F449" s="15"/>
      <c r="G449" s="15"/>
      <c r="H449" s="15"/>
      <c r="I449" s="15"/>
      <c r="J449" s="15"/>
      <c r="K449" s="15"/>
      <c r="L449" s="16"/>
      <c r="M449" s="16"/>
      <c r="N449" s="16"/>
      <c r="O449" s="16"/>
      <c r="P449" s="16"/>
      <c r="Q449" s="16"/>
      <c r="R449" s="16"/>
      <c r="S449" s="16" t="s">
        <v>1452</v>
      </c>
    </row>
    <row r="450" spans="1:19" ht="45.2" x14ac:dyDescent="0.3">
      <c r="A450" s="11">
        <v>1</v>
      </c>
      <c r="B450" s="12" t="s">
        <v>1103</v>
      </c>
      <c r="C450" s="13" t="s">
        <v>176</v>
      </c>
      <c r="D450" s="14"/>
      <c r="E450" s="15">
        <v>7</v>
      </c>
      <c r="F450" s="15"/>
      <c r="G450" s="15"/>
      <c r="H450" s="15"/>
      <c r="I450" s="15" t="s">
        <v>2243</v>
      </c>
      <c r="J450" s="15"/>
      <c r="K450" s="15" t="s">
        <v>2244</v>
      </c>
      <c r="L450" s="16">
        <v>2023</v>
      </c>
      <c r="M450" s="16">
        <v>2024</v>
      </c>
      <c r="N450" s="16"/>
      <c r="O450" s="16">
        <v>2024</v>
      </c>
      <c r="P450" s="16">
        <v>2027</v>
      </c>
      <c r="Q450" s="16"/>
      <c r="R450" s="16">
        <v>2027</v>
      </c>
      <c r="S450" s="16"/>
    </row>
    <row r="451" spans="1:19" x14ac:dyDescent="0.3">
      <c r="A451" s="11">
        <v>1</v>
      </c>
      <c r="B451" s="12" t="s">
        <v>2002</v>
      </c>
      <c r="C451" s="13" t="s">
        <v>1450</v>
      </c>
      <c r="D451" s="14">
        <v>434</v>
      </c>
      <c r="E451" s="15"/>
      <c r="F451" s="15"/>
      <c r="G451" s="15"/>
      <c r="H451" s="15"/>
      <c r="I451" s="15"/>
      <c r="J451" s="15"/>
      <c r="K451" s="15"/>
      <c r="L451" s="16"/>
      <c r="M451" s="16"/>
      <c r="N451" s="16"/>
      <c r="O451" s="16"/>
      <c r="P451" s="16"/>
      <c r="Q451" s="16"/>
      <c r="R451" s="16"/>
      <c r="S451" s="16" t="s">
        <v>1452</v>
      </c>
    </row>
    <row r="452" spans="1:19" x14ac:dyDescent="0.3">
      <c r="A452" s="11">
        <v>1</v>
      </c>
      <c r="B452" s="12" t="s">
        <v>2003</v>
      </c>
      <c r="C452" s="13" t="s">
        <v>1450</v>
      </c>
      <c r="D452" s="14">
        <v>1</v>
      </c>
      <c r="E452" s="15"/>
      <c r="F452" s="15"/>
      <c r="G452" s="15"/>
      <c r="H452" s="15"/>
      <c r="I452" s="15"/>
      <c r="J452" s="15"/>
      <c r="K452" s="15"/>
      <c r="L452" s="16"/>
      <c r="M452" s="16"/>
      <c r="N452" s="16"/>
      <c r="O452" s="16"/>
      <c r="P452" s="16"/>
      <c r="Q452" s="16"/>
      <c r="R452" s="16"/>
      <c r="S452" s="16" t="s">
        <v>2246</v>
      </c>
    </row>
    <row r="453" spans="1:19" ht="45.2" x14ac:dyDescent="0.3">
      <c r="A453" s="11">
        <v>1</v>
      </c>
      <c r="B453" s="12" t="s">
        <v>1104</v>
      </c>
      <c r="C453" s="13" t="s">
        <v>177</v>
      </c>
      <c r="D453" s="14"/>
      <c r="E453" s="15">
        <v>2.4</v>
      </c>
      <c r="F453" s="15"/>
      <c r="G453" s="15"/>
      <c r="H453" s="15"/>
      <c r="I453" s="15" t="s">
        <v>2243</v>
      </c>
      <c r="J453" s="15"/>
      <c r="K453" s="15" t="s">
        <v>2244</v>
      </c>
      <c r="L453" s="16">
        <v>2023</v>
      </c>
      <c r="M453" s="16">
        <v>2024</v>
      </c>
      <c r="N453" s="16"/>
      <c r="O453" s="16">
        <v>2024</v>
      </c>
      <c r="P453" s="16">
        <v>2027</v>
      </c>
      <c r="Q453" s="16"/>
      <c r="R453" s="16">
        <v>2027</v>
      </c>
      <c r="S453" s="16"/>
    </row>
    <row r="454" spans="1:19" x14ac:dyDescent="0.3">
      <c r="A454" s="11">
        <v>1</v>
      </c>
      <c r="B454" s="12" t="s">
        <v>1990</v>
      </c>
      <c r="C454" s="13" t="s">
        <v>1450</v>
      </c>
      <c r="D454" s="14">
        <v>47</v>
      </c>
      <c r="E454" s="15"/>
      <c r="F454" s="15"/>
      <c r="G454" s="15"/>
      <c r="H454" s="15"/>
      <c r="I454" s="15"/>
      <c r="J454" s="15"/>
      <c r="K454" s="15"/>
      <c r="L454" s="16"/>
      <c r="M454" s="16"/>
      <c r="N454" s="16"/>
      <c r="O454" s="16"/>
      <c r="P454" s="16"/>
      <c r="Q454" s="16"/>
      <c r="R454" s="16"/>
      <c r="S454" s="16" t="s">
        <v>1452</v>
      </c>
    </row>
    <row r="455" spans="1:19" ht="45.2" x14ac:dyDescent="0.3">
      <c r="A455" s="11">
        <v>1</v>
      </c>
      <c r="B455" s="12" t="s">
        <v>1105</v>
      </c>
      <c r="C455" s="13" t="s">
        <v>703</v>
      </c>
      <c r="D455" s="14"/>
      <c r="E455" s="18">
        <v>1.6</v>
      </c>
      <c r="F455" s="18"/>
      <c r="G455" s="18"/>
      <c r="H455" s="18"/>
      <c r="I455" s="15" t="s">
        <v>2243</v>
      </c>
      <c r="J455" s="18"/>
      <c r="K455" s="15" t="s">
        <v>2244</v>
      </c>
      <c r="L455" s="16">
        <v>2024</v>
      </c>
      <c r="M455" s="16">
        <v>2024</v>
      </c>
      <c r="N455" s="16"/>
      <c r="O455" s="16">
        <v>2024</v>
      </c>
      <c r="P455" s="16">
        <v>2027</v>
      </c>
      <c r="Q455" s="16"/>
      <c r="R455" s="16">
        <v>2027</v>
      </c>
      <c r="S455" s="16"/>
    </row>
    <row r="456" spans="1:19" x14ac:dyDescent="0.3">
      <c r="A456" s="11">
        <v>1</v>
      </c>
      <c r="B456" s="12" t="s">
        <v>2004</v>
      </c>
      <c r="C456" s="13" t="s">
        <v>1450</v>
      </c>
      <c r="D456" s="14">
        <v>15</v>
      </c>
      <c r="E456" s="18"/>
      <c r="F456" s="18"/>
      <c r="G456" s="18"/>
      <c r="H456" s="18"/>
      <c r="I456" s="18"/>
      <c r="J456" s="18"/>
      <c r="K456" s="18"/>
      <c r="L456" s="16"/>
      <c r="M456" s="16"/>
      <c r="N456" s="16"/>
      <c r="O456" s="16"/>
      <c r="P456" s="16"/>
      <c r="Q456" s="16"/>
      <c r="R456" s="16"/>
      <c r="S456" s="16" t="s">
        <v>1452</v>
      </c>
    </row>
    <row r="457" spans="1:19" ht="45.2" x14ac:dyDescent="0.3">
      <c r="A457" s="11">
        <v>1</v>
      </c>
      <c r="B457" s="12" t="s">
        <v>1106</v>
      </c>
      <c r="C457" s="13" t="s">
        <v>178</v>
      </c>
      <c r="D457" s="14"/>
      <c r="E457" s="15">
        <v>1</v>
      </c>
      <c r="F457" s="15"/>
      <c r="G457" s="15"/>
      <c r="H457" s="15"/>
      <c r="I457" s="15" t="s">
        <v>2243</v>
      </c>
      <c r="J457" s="15"/>
      <c r="K457" s="15" t="s">
        <v>2244</v>
      </c>
      <c r="L457" s="16">
        <v>2023</v>
      </c>
      <c r="M457" s="16">
        <v>2024</v>
      </c>
      <c r="N457" s="16"/>
      <c r="O457" s="16">
        <v>2024</v>
      </c>
      <c r="P457" s="16">
        <v>2027</v>
      </c>
      <c r="Q457" s="16"/>
      <c r="R457" s="16">
        <v>2027</v>
      </c>
      <c r="S457" s="16"/>
    </row>
    <row r="458" spans="1:19" x14ac:dyDescent="0.3">
      <c r="A458" s="11">
        <v>1</v>
      </c>
      <c r="B458" s="12" t="s">
        <v>2005</v>
      </c>
      <c r="C458" s="13" t="s">
        <v>1450</v>
      </c>
      <c r="D458" s="14">
        <v>10</v>
      </c>
      <c r="E458" s="15"/>
      <c r="F458" s="15"/>
      <c r="G458" s="15"/>
      <c r="H458" s="15"/>
      <c r="I458" s="15"/>
      <c r="J458" s="15"/>
      <c r="K458" s="15"/>
      <c r="L458" s="16"/>
      <c r="M458" s="16"/>
      <c r="N458" s="16"/>
      <c r="O458" s="16"/>
      <c r="P458" s="16"/>
      <c r="Q458" s="16"/>
      <c r="R458" s="16"/>
      <c r="S458" s="16" t="s">
        <v>1452</v>
      </c>
    </row>
    <row r="459" spans="1:19" x14ac:dyDescent="0.3">
      <c r="A459" s="11">
        <v>1</v>
      </c>
      <c r="B459" s="12" t="s">
        <v>740</v>
      </c>
      <c r="C459" s="13" t="s">
        <v>179</v>
      </c>
      <c r="D459" s="14"/>
      <c r="E459" s="15"/>
      <c r="F459" s="15"/>
      <c r="G459" s="15"/>
      <c r="H459" s="15"/>
      <c r="I459" s="15"/>
      <c r="J459" s="15"/>
      <c r="K459" s="15"/>
      <c r="L459" s="16"/>
      <c r="M459" s="16"/>
      <c r="N459" s="16"/>
      <c r="O459" s="16"/>
      <c r="P459" s="16"/>
      <c r="Q459" s="16"/>
      <c r="R459" s="16"/>
      <c r="S459" s="16"/>
    </row>
    <row r="460" spans="1:19" ht="45.2" x14ac:dyDescent="0.3">
      <c r="A460" s="11">
        <v>1</v>
      </c>
      <c r="B460" s="12" t="s">
        <v>1120</v>
      </c>
      <c r="C460" s="13" t="s">
        <v>180</v>
      </c>
      <c r="D460" s="14"/>
      <c r="E460" s="15">
        <v>26</v>
      </c>
      <c r="F460" s="15"/>
      <c r="G460" s="15"/>
      <c r="H460" s="15"/>
      <c r="I460" s="10" t="s">
        <v>2241</v>
      </c>
      <c r="J460" s="15"/>
      <c r="K460" s="15" t="s">
        <v>2244</v>
      </c>
      <c r="L460" s="16">
        <v>2017</v>
      </c>
      <c r="M460" s="16">
        <v>2019</v>
      </c>
      <c r="N460" s="16"/>
      <c r="O460" s="16">
        <v>2020</v>
      </c>
      <c r="P460" s="16">
        <v>2021</v>
      </c>
      <c r="Q460" s="16"/>
      <c r="R460" s="8">
        <v>2024</v>
      </c>
      <c r="S460" s="8"/>
    </row>
    <row r="461" spans="1:19" ht="45.2" x14ac:dyDescent="0.3">
      <c r="A461" s="11">
        <v>1</v>
      </c>
      <c r="B461" s="12" t="s">
        <v>1121</v>
      </c>
      <c r="C461" s="13" t="s">
        <v>181</v>
      </c>
      <c r="D461" s="14"/>
      <c r="E461" s="15">
        <v>8</v>
      </c>
      <c r="F461" s="15"/>
      <c r="G461" s="15"/>
      <c r="H461" s="15"/>
      <c r="I461" s="15" t="s">
        <v>2243</v>
      </c>
      <c r="J461" s="15"/>
      <c r="K461" s="15" t="s">
        <v>2244</v>
      </c>
      <c r="L461" s="16">
        <v>2022</v>
      </c>
      <c r="M461" s="16">
        <v>2023</v>
      </c>
      <c r="N461" s="16"/>
      <c r="O461" s="16">
        <v>2023</v>
      </c>
      <c r="P461" s="16">
        <v>2024</v>
      </c>
      <c r="Q461" s="16"/>
      <c r="R461" s="16">
        <v>2024</v>
      </c>
      <c r="S461" s="16"/>
    </row>
    <row r="462" spans="1:19" x14ac:dyDescent="0.3">
      <c r="A462" s="11">
        <v>1</v>
      </c>
      <c r="B462" s="12" t="s">
        <v>1526</v>
      </c>
      <c r="C462" s="13" t="s">
        <v>1450</v>
      </c>
      <c r="D462" s="14">
        <v>235</v>
      </c>
      <c r="E462" s="15"/>
      <c r="F462" s="15"/>
      <c r="G462" s="15"/>
      <c r="H462" s="15"/>
      <c r="I462" s="15"/>
      <c r="J462" s="15"/>
      <c r="K462" s="15"/>
      <c r="L462" s="16"/>
      <c r="M462" s="16"/>
      <c r="N462" s="16"/>
      <c r="O462" s="16"/>
      <c r="P462" s="16"/>
      <c r="Q462" s="16"/>
      <c r="R462" s="16"/>
      <c r="S462" s="16" t="s">
        <v>1452</v>
      </c>
    </row>
    <row r="463" spans="1:19" x14ac:dyDescent="0.3">
      <c r="A463" s="11">
        <v>1</v>
      </c>
      <c r="B463" s="12" t="s">
        <v>1527</v>
      </c>
      <c r="C463" s="13" t="s">
        <v>1450</v>
      </c>
      <c r="D463" s="14">
        <v>1</v>
      </c>
      <c r="E463" s="15"/>
      <c r="F463" s="15"/>
      <c r="G463" s="15"/>
      <c r="H463" s="15"/>
      <c r="I463" s="15"/>
      <c r="J463" s="15"/>
      <c r="K463" s="15"/>
      <c r="L463" s="16"/>
      <c r="M463" s="16"/>
      <c r="N463" s="16"/>
      <c r="O463" s="16"/>
      <c r="P463" s="16"/>
      <c r="Q463" s="16"/>
      <c r="R463" s="16"/>
      <c r="S463" s="16" t="s">
        <v>2246</v>
      </c>
    </row>
    <row r="464" spans="1:19" ht="45.2" x14ac:dyDescent="0.3">
      <c r="A464" s="11">
        <v>1</v>
      </c>
      <c r="B464" s="12" t="s">
        <v>1122</v>
      </c>
      <c r="C464" s="13" t="s">
        <v>182</v>
      </c>
      <c r="D464" s="14"/>
      <c r="E464" s="15">
        <v>3</v>
      </c>
      <c r="F464" s="15"/>
      <c r="G464" s="15"/>
      <c r="H464" s="15"/>
      <c r="I464" s="15" t="s">
        <v>2243</v>
      </c>
      <c r="J464" s="15"/>
      <c r="K464" s="15" t="s">
        <v>2244</v>
      </c>
      <c r="L464" s="16">
        <v>2020</v>
      </c>
      <c r="M464" s="16">
        <v>2022</v>
      </c>
      <c r="N464" s="16"/>
      <c r="O464" s="16">
        <v>2022</v>
      </c>
      <c r="P464" s="16">
        <v>2022</v>
      </c>
      <c r="Q464" s="16"/>
      <c r="R464" s="16">
        <v>2023</v>
      </c>
      <c r="S464" s="16"/>
    </row>
    <row r="465" spans="1:19" x14ac:dyDescent="0.3">
      <c r="A465" s="11">
        <v>1</v>
      </c>
      <c r="B465" s="12" t="s">
        <v>1528</v>
      </c>
      <c r="C465" s="13" t="s">
        <v>1450</v>
      </c>
      <c r="D465" s="14">
        <v>51</v>
      </c>
      <c r="E465" s="15"/>
      <c r="F465" s="15"/>
      <c r="G465" s="15"/>
      <c r="H465" s="15"/>
      <c r="I465" s="15"/>
      <c r="J465" s="15"/>
      <c r="K465" s="15"/>
      <c r="L465" s="16"/>
      <c r="M465" s="16"/>
      <c r="N465" s="16"/>
      <c r="O465" s="16"/>
      <c r="P465" s="16"/>
      <c r="Q465" s="16"/>
      <c r="R465" s="16"/>
      <c r="S465" s="16" t="s">
        <v>1452</v>
      </c>
    </row>
    <row r="466" spans="1:19" ht="45.2" x14ac:dyDescent="0.3">
      <c r="A466" s="11">
        <v>1</v>
      </c>
      <c r="B466" s="12" t="s">
        <v>1123</v>
      </c>
      <c r="C466" s="13" t="s">
        <v>183</v>
      </c>
      <c r="D466" s="14"/>
      <c r="E466" s="15">
        <v>3.5</v>
      </c>
      <c r="F466" s="15"/>
      <c r="G466" s="15"/>
      <c r="H466" s="15"/>
      <c r="I466" s="15" t="s">
        <v>2243</v>
      </c>
      <c r="J466" s="15"/>
      <c r="K466" s="15" t="s">
        <v>2244</v>
      </c>
      <c r="L466" s="16">
        <v>2020</v>
      </c>
      <c r="M466" s="16">
        <v>2022</v>
      </c>
      <c r="N466" s="16"/>
      <c r="O466" s="16">
        <v>2022</v>
      </c>
      <c r="P466" s="16">
        <v>2023</v>
      </c>
      <c r="Q466" s="16"/>
      <c r="R466" s="16">
        <v>2024</v>
      </c>
      <c r="S466" s="16"/>
    </row>
    <row r="467" spans="1:19" x14ac:dyDescent="0.3">
      <c r="A467" s="11">
        <v>1</v>
      </c>
      <c r="B467" s="12" t="s">
        <v>1525</v>
      </c>
      <c r="C467" s="13" t="s">
        <v>1450</v>
      </c>
      <c r="D467" s="14">
        <v>42</v>
      </c>
      <c r="E467" s="15"/>
      <c r="F467" s="15"/>
      <c r="G467" s="15"/>
      <c r="H467" s="15"/>
      <c r="I467" s="15"/>
      <c r="J467" s="15"/>
      <c r="K467" s="15"/>
      <c r="L467" s="16"/>
      <c r="M467" s="16"/>
      <c r="N467" s="16"/>
      <c r="O467" s="16"/>
      <c r="P467" s="16"/>
      <c r="Q467" s="16"/>
      <c r="R467" s="16"/>
      <c r="S467" s="16" t="s">
        <v>1452</v>
      </c>
    </row>
    <row r="468" spans="1:19" ht="45.2" x14ac:dyDescent="0.3">
      <c r="A468" s="11">
        <v>1</v>
      </c>
      <c r="B468" s="12" t="s">
        <v>1124</v>
      </c>
      <c r="C468" s="13" t="s">
        <v>184</v>
      </c>
      <c r="D468" s="14"/>
      <c r="E468" s="15">
        <v>2.8</v>
      </c>
      <c r="F468" s="15"/>
      <c r="G468" s="15"/>
      <c r="H468" s="15"/>
      <c r="I468" s="15" t="s">
        <v>2243</v>
      </c>
      <c r="J468" s="15"/>
      <c r="K468" s="15" t="s">
        <v>2244</v>
      </c>
      <c r="L468" s="16">
        <v>2020</v>
      </c>
      <c r="M468" s="16">
        <v>2022</v>
      </c>
      <c r="N468" s="16"/>
      <c r="O468" s="16">
        <v>2022</v>
      </c>
      <c r="P468" s="16">
        <v>2022</v>
      </c>
      <c r="Q468" s="16"/>
      <c r="R468" s="16">
        <v>2023</v>
      </c>
      <c r="S468" s="16"/>
    </row>
    <row r="469" spans="1:19" x14ac:dyDescent="0.3">
      <c r="A469" s="11">
        <v>1</v>
      </c>
      <c r="B469" s="12" t="s">
        <v>1524</v>
      </c>
      <c r="C469" s="13" t="s">
        <v>1450</v>
      </c>
      <c r="D469" s="14">
        <v>54</v>
      </c>
      <c r="E469" s="15"/>
      <c r="F469" s="15"/>
      <c r="G469" s="15"/>
      <c r="H469" s="15"/>
      <c r="I469" s="15"/>
      <c r="J469" s="15"/>
      <c r="K469" s="15"/>
      <c r="L469" s="16"/>
      <c r="M469" s="16"/>
      <c r="N469" s="16"/>
      <c r="O469" s="16"/>
      <c r="P469" s="16"/>
      <c r="Q469" s="16"/>
      <c r="R469" s="16"/>
      <c r="S469" s="16" t="s">
        <v>1452</v>
      </c>
    </row>
    <row r="470" spans="1:19" ht="45.2" x14ac:dyDescent="0.3">
      <c r="A470" s="11">
        <v>1</v>
      </c>
      <c r="B470" s="12" t="s">
        <v>1125</v>
      </c>
      <c r="C470" s="13" t="s">
        <v>613</v>
      </c>
      <c r="D470" s="14"/>
      <c r="E470" s="15">
        <v>1.7</v>
      </c>
      <c r="F470" s="15"/>
      <c r="G470" s="15"/>
      <c r="H470" s="15"/>
      <c r="I470" s="15" t="s">
        <v>2243</v>
      </c>
      <c r="J470" s="15"/>
      <c r="K470" s="15" t="s">
        <v>2244</v>
      </c>
      <c r="L470" s="16">
        <v>2020</v>
      </c>
      <c r="M470" s="16">
        <v>2022</v>
      </c>
      <c r="N470" s="16"/>
      <c r="O470" s="16">
        <v>2022</v>
      </c>
      <c r="P470" s="16">
        <v>2022</v>
      </c>
      <c r="Q470" s="16"/>
      <c r="R470" s="16">
        <v>2023</v>
      </c>
      <c r="S470" s="16"/>
    </row>
    <row r="471" spans="1:19" x14ac:dyDescent="0.3">
      <c r="A471" s="11">
        <v>1</v>
      </c>
      <c r="B471" s="12" t="s">
        <v>1523</v>
      </c>
      <c r="C471" s="13" t="s">
        <v>1450</v>
      </c>
      <c r="D471" s="14">
        <v>82</v>
      </c>
      <c r="E471" s="15"/>
      <c r="F471" s="15"/>
      <c r="G471" s="15"/>
      <c r="H471" s="15"/>
      <c r="I471" s="15"/>
      <c r="J471" s="15"/>
      <c r="K471" s="15"/>
      <c r="L471" s="16"/>
      <c r="M471" s="16"/>
      <c r="N471" s="16"/>
      <c r="O471" s="16"/>
      <c r="P471" s="16"/>
      <c r="Q471" s="16"/>
      <c r="R471" s="16"/>
      <c r="S471" s="16" t="s">
        <v>1452</v>
      </c>
    </row>
    <row r="472" spans="1:19" ht="45.2" x14ac:dyDescent="0.3">
      <c r="A472" s="11">
        <v>1</v>
      </c>
      <c r="B472" s="12" t="s">
        <v>1126</v>
      </c>
      <c r="C472" s="13" t="s">
        <v>185</v>
      </c>
      <c r="D472" s="14"/>
      <c r="E472" s="15">
        <v>1</v>
      </c>
      <c r="F472" s="15"/>
      <c r="G472" s="15"/>
      <c r="H472" s="15"/>
      <c r="I472" s="15" t="s">
        <v>2243</v>
      </c>
      <c r="J472" s="15"/>
      <c r="K472" s="15" t="s">
        <v>2244</v>
      </c>
      <c r="L472" s="16">
        <v>2020</v>
      </c>
      <c r="M472" s="16">
        <v>2022</v>
      </c>
      <c r="N472" s="16"/>
      <c r="O472" s="16">
        <v>2024</v>
      </c>
      <c r="P472" s="16">
        <v>2024</v>
      </c>
      <c r="Q472" s="16"/>
      <c r="R472" s="16">
        <v>2024</v>
      </c>
      <c r="S472" s="16"/>
    </row>
    <row r="473" spans="1:19" x14ac:dyDescent="0.3">
      <c r="A473" s="11">
        <v>1</v>
      </c>
      <c r="B473" s="12" t="s">
        <v>1520</v>
      </c>
      <c r="C473" s="13" t="s">
        <v>1450</v>
      </c>
      <c r="D473" s="14">
        <v>366</v>
      </c>
      <c r="E473" s="15"/>
      <c r="F473" s="15"/>
      <c r="G473" s="15"/>
      <c r="H473" s="15"/>
      <c r="I473" s="15"/>
      <c r="J473" s="15"/>
      <c r="K473" s="15"/>
      <c r="L473" s="16"/>
      <c r="M473" s="16"/>
      <c r="N473" s="16"/>
      <c r="O473" s="16"/>
      <c r="P473" s="16"/>
      <c r="Q473" s="16"/>
      <c r="R473" s="16"/>
      <c r="S473" s="16" t="s">
        <v>1452</v>
      </c>
    </row>
    <row r="474" spans="1:19" x14ac:dyDescent="0.3">
      <c r="A474" s="11">
        <v>1</v>
      </c>
      <c r="B474" s="12" t="s">
        <v>1521</v>
      </c>
      <c r="C474" s="13" t="s">
        <v>1450</v>
      </c>
      <c r="D474" s="14">
        <v>1</v>
      </c>
      <c r="E474" s="15"/>
      <c r="F474" s="15"/>
      <c r="G474" s="15"/>
      <c r="H474" s="15"/>
      <c r="I474" s="15"/>
      <c r="J474" s="15"/>
      <c r="K474" s="15"/>
      <c r="L474" s="16"/>
      <c r="M474" s="16"/>
      <c r="N474" s="16"/>
      <c r="O474" s="16"/>
      <c r="P474" s="16"/>
      <c r="Q474" s="16"/>
      <c r="R474" s="16"/>
      <c r="S474" s="16" t="s">
        <v>2246</v>
      </c>
    </row>
    <row r="475" spans="1:19" ht="45.2" x14ac:dyDescent="0.3">
      <c r="A475" s="11">
        <v>1</v>
      </c>
      <c r="B475" s="12" t="s">
        <v>1127</v>
      </c>
      <c r="C475" s="13" t="s">
        <v>186</v>
      </c>
      <c r="D475" s="14"/>
      <c r="E475" s="15">
        <v>3.7</v>
      </c>
      <c r="F475" s="15"/>
      <c r="G475" s="15"/>
      <c r="H475" s="15"/>
      <c r="I475" s="15" t="s">
        <v>2243</v>
      </c>
      <c r="J475" s="15"/>
      <c r="K475" s="15" t="s">
        <v>2244</v>
      </c>
      <c r="L475" s="16">
        <v>2020</v>
      </c>
      <c r="M475" s="16">
        <v>2022</v>
      </c>
      <c r="N475" s="16"/>
      <c r="O475" s="16">
        <v>2022</v>
      </c>
      <c r="P475" s="16">
        <v>2023</v>
      </c>
      <c r="Q475" s="16"/>
      <c r="R475" s="16">
        <v>2024</v>
      </c>
      <c r="S475" s="16"/>
    </row>
    <row r="476" spans="1:19" x14ac:dyDescent="0.3">
      <c r="A476" s="11">
        <v>1</v>
      </c>
      <c r="B476" s="12" t="s">
        <v>1522</v>
      </c>
      <c r="C476" s="13" t="s">
        <v>1450</v>
      </c>
      <c r="D476" s="14">
        <v>30</v>
      </c>
      <c r="E476" s="15"/>
      <c r="F476" s="15"/>
      <c r="G476" s="15"/>
      <c r="H476" s="15"/>
      <c r="I476" s="15"/>
      <c r="J476" s="15"/>
      <c r="K476" s="15"/>
      <c r="L476" s="16"/>
      <c r="M476" s="16"/>
      <c r="N476" s="16"/>
      <c r="O476" s="16"/>
      <c r="P476" s="16"/>
      <c r="Q476" s="16"/>
      <c r="R476" s="16"/>
      <c r="S476" s="16" t="s">
        <v>1452</v>
      </c>
    </row>
    <row r="477" spans="1:19" ht="45.2" x14ac:dyDescent="0.3">
      <c r="A477" s="11">
        <v>1</v>
      </c>
      <c r="B477" s="12" t="s">
        <v>1119</v>
      </c>
      <c r="C477" s="13" t="s">
        <v>187</v>
      </c>
      <c r="D477" s="14"/>
      <c r="E477" s="15">
        <v>18.2</v>
      </c>
      <c r="F477" s="15"/>
      <c r="G477" s="15"/>
      <c r="H477" s="15"/>
      <c r="I477" s="10" t="s">
        <v>2241</v>
      </c>
      <c r="J477" s="15"/>
      <c r="K477" s="15" t="s">
        <v>2244</v>
      </c>
      <c r="L477" s="16">
        <v>2022</v>
      </c>
      <c r="M477" s="16">
        <v>2025</v>
      </c>
      <c r="N477" s="16"/>
      <c r="O477" s="16">
        <v>2025</v>
      </c>
      <c r="P477" s="16">
        <v>2027</v>
      </c>
      <c r="Q477" s="16"/>
      <c r="R477" s="16">
        <v>2027</v>
      </c>
      <c r="S477" s="16"/>
    </row>
    <row r="478" spans="1:19" ht="45.2" x14ac:dyDescent="0.3">
      <c r="A478" s="11">
        <v>1</v>
      </c>
      <c r="B478" s="12" t="s">
        <v>1128</v>
      </c>
      <c r="C478" s="13" t="s">
        <v>188</v>
      </c>
      <c r="D478" s="14"/>
      <c r="E478" s="15">
        <v>1.7999999999999998</v>
      </c>
      <c r="F478" s="15"/>
      <c r="G478" s="15"/>
      <c r="H478" s="15"/>
      <c r="I478" s="15" t="s">
        <v>2243</v>
      </c>
      <c r="J478" s="15"/>
      <c r="K478" s="15" t="s">
        <v>2244</v>
      </c>
      <c r="L478" s="16">
        <v>2024</v>
      </c>
      <c r="M478" s="16">
        <v>2024</v>
      </c>
      <c r="N478" s="16"/>
      <c r="O478" s="16">
        <v>2025</v>
      </c>
      <c r="P478" s="16">
        <v>2027</v>
      </c>
      <c r="Q478" s="16"/>
      <c r="R478" s="16">
        <v>2027</v>
      </c>
      <c r="S478" s="16"/>
    </row>
    <row r="479" spans="1:19" x14ac:dyDescent="0.3">
      <c r="A479" s="11">
        <v>1</v>
      </c>
      <c r="B479" s="12" t="s">
        <v>1880</v>
      </c>
      <c r="C479" s="13" t="s">
        <v>1450</v>
      </c>
      <c r="D479" s="14">
        <v>39</v>
      </c>
      <c r="E479" s="15"/>
      <c r="F479" s="15"/>
      <c r="G479" s="15"/>
      <c r="H479" s="15"/>
      <c r="I479" s="15"/>
      <c r="J479" s="15"/>
      <c r="K479" s="15"/>
      <c r="L479" s="16"/>
      <c r="M479" s="16"/>
      <c r="N479" s="16"/>
      <c r="O479" s="16"/>
      <c r="P479" s="16"/>
      <c r="Q479" s="16"/>
      <c r="R479" s="16"/>
      <c r="S479" s="16" t="s">
        <v>1452</v>
      </c>
    </row>
    <row r="480" spans="1:19" ht="45.2" x14ac:dyDescent="0.3">
      <c r="A480" s="11">
        <v>1</v>
      </c>
      <c r="B480" s="12" t="s">
        <v>1129</v>
      </c>
      <c r="C480" s="13" t="s">
        <v>189</v>
      </c>
      <c r="D480" s="14"/>
      <c r="E480" s="15">
        <v>5.2</v>
      </c>
      <c r="F480" s="15"/>
      <c r="G480" s="15"/>
      <c r="H480" s="15"/>
      <c r="I480" s="15" t="s">
        <v>2243</v>
      </c>
      <c r="J480" s="15"/>
      <c r="K480" s="15" t="s">
        <v>2244</v>
      </c>
      <c r="L480" s="16">
        <v>2024</v>
      </c>
      <c r="M480" s="16">
        <v>2024</v>
      </c>
      <c r="N480" s="16"/>
      <c r="O480" s="16">
        <v>2025</v>
      </c>
      <c r="P480" s="16">
        <v>2027</v>
      </c>
      <c r="Q480" s="16"/>
      <c r="R480" s="16">
        <v>2027</v>
      </c>
      <c r="S480" s="16"/>
    </row>
    <row r="481" spans="1:19" x14ac:dyDescent="0.3">
      <c r="A481" s="11">
        <v>1</v>
      </c>
      <c r="B481" s="12" t="s">
        <v>1881</v>
      </c>
      <c r="C481" s="13" t="s">
        <v>1450</v>
      </c>
      <c r="D481" s="14">
        <v>99</v>
      </c>
      <c r="E481" s="15"/>
      <c r="F481" s="15"/>
      <c r="G481" s="15"/>
      <c r="H481" s="15"/>
      <c r="I481" s="15"/>
      <c r="J481" s="15"/>
      <c r="K481" s="15"/>
      <c r="L481" s="16"/>
      <c r="M481" s="16"/>
      <c r="N481" s="16"/>
      <c r="O481" s="16"/>
      <c r="P481" s="16"/>
      <c r="Q481" s="16"/>
      <c r="R481" s="16"/>
      <c r="S481" s="16" t="s">
        <v>1452</v>
      </c>
    </row>
    <row r="482" spans="1:19" ht="45.2" x14ac:dyDescent="0.3">
      <c r="A482" s="11">
        <v>1</v>
      </c>
      <c r="B482" s="12" t="s">
        <v>1130</v>
      </c>
      <c r="C482" s="13" t="s">
        <v>190</v>
      </c>
      <c r="D482" s="14"/>
      <c r="E482" s="15">
        <v>4.0999999999999996</v>
      </c>
      <c r="F482" s="15"/>
      <c r="G482" s="15"/>
      <c r="H482" s="15"/>
      <c r="I482" s="15" t="s">
        <v>2243</v>
      </c>
      <c r="J482" s="15"/>
      <c r="K482" s="15" t="s">
        <v>2244</v>
      </c>
      <c r="L482" s="16">
        <v>2024</v>
      </c>
      <c r="M482" s="16">
        <v>2024</v>
      </c>
      <c r="N482" s="16"/>
      <c r="O482" s="16">
        <v>2025</v>
      </c>
      <c r="P482" s="16">
        <v>2027</v>
      </c>
      <c r="Q482" s="16"/>
      <c r="R482" s="16">
        <v>2027</v>
      </c>
      <c r="S482" s="16"/>
    </row>
    <row r="483" spans="1:19" x14ac:dyDescent="0.3">
      <c r="A483" s="11">
        <v>1</v>
      </c>
      <c r="B483" s="12" t="s">
        <v>1882</v>
      </c>
      <c r="C483" s="13" t="s">
        <v>1450</v>
      </c>
      <c r="D483" s="14">
        <v>75</v>
      </c>
      <c r="E483" s="15"/>
      <c r="F483" s="15"/>
      <c r="G483" s="15"/>
      <c r="H483" s="15"/>
      <c r="I483" s="15"/>
      <c r="J483" s="15"/>
      <c r="K483" s="15"/>
      <c r="L483" s="16"/>
      <c r="M483" s="16"/>
      <c r="N483" s="16"/>
      <c r="O483" s="16"/>
      <c r="P483" s="16"/>
      <c r="Q483" s="16"/>
      <c r="R483" s="16"/>
      <c r="S483" s="16" t="s">
        <v>1452</v>
      </c>
    </row>
    <row r="484" spans="1:19" x14ac:dyDescent="0.3">
      <c r="A484" s="11">
        <v>1</v>
      </c>
      <c r="B484" s="12" t="s">
        <v>1883</v>
      </c>
      <c r="C484" s="13" t="s">
        <v>1450</v>
      </c>
      <c r="D484" s="14">
        <v>1</v>
      </c>
      <c r="E484" s="15"/>
      <c r="F484" s="15"/>
      <c r="G484" s="15"/>
      <c r="H484" s="15"/>
      <c r="I484" s="15"/>
      <c r="J484" s="15"/>
      <c r="K484" s="15"/>
      <c r="L484" s="16"/>
      <c r="M484" s="16"/>
      <c r="N484" s="16"/>
      <c r="O484" s="16"/>
      <c r="P484" s="16"/>
      <c r="Q484" s="16"/>
      <c r="R484" s="16"/>
      <c r="S484" s="16" t="s">
        <v>2246</v>
      </c>
    </row>
    <row r="485" spans="1:19" ht="45.2" x14ac:dyDescent="0.3">
      <c r="A485" s="11">
        <v>1</v>
      </c>
      <c r="B485" s="12" t="s">
        <v>1131</v>
      </c>
      <c r="C485" s="13" t="s">
        <v>191</v>
      </c>
      <c r="D485" s="14"/>
      <c r="E485" s="15">
        <v>1.5</v>
      </c>
      <c r="F485" s="15"/>
      <c r="G485" s="15"/>
      <c r="H485" s="15"/>
      <c r="I485" s="15" t="s">
        <v>2243</v>
      </c>
      <c r="J485" s="15"/>
      <c r="K485" s="15" t="s">
        <v>2244</v>
      </c>
      <c r="L485" s="16">
        <v>2024</v>
      </c>
      <c r="M485" s="16">
        <v>2024</v>
      </c>
      <c r="N485" s="16"/>
      <c r="O485" s="16">
        <v>2025</v>
      </c>
      <c r="P485" s="16">
        <v>2027</v>
      </c>
      <c r="Q485" s="16"/>
      <c r="R485" s="16">
        <v>2027</v>
      </c>
      <c r="S485" s="16"/>
    </row>
    <row r="486" spans="1:19" x14ac:dyDescent="0.3">
      <c r="A486" s="11">
        <v>1</v>
      </c>
      <c r="B486" s="12" t="s">
        <v>1884</v>
      </c>
      <c r="C486" s="13" t="s">
        <v>1450</v>
      </c>
      <c r="D486" s="14">
        <v>29</v>
      </c>
      <c r="E486" s="15"/>
      <c r="F486" s="15"/>
      <c r="G486" s="15"/>
      <c r="H486" s="15"/>
      <c r="I486" s="15"/>
      <c r="J486" s="15"/>
      <c r="K486" s="15"/>
      <c r="L486" s="16"/>
      <c r="M486" s="16"/>
      <c r="N486" s="16"/>
      <c r="O486" s="16"/>
      <c r="P486" s="16"/>
      <c r="Q486" s="16"/>
      <c r="R486" s="16"/>
      <c r="S486" s="16" t="s">
        <v>1452</v>
      </c>
    </row>
    <row r="487" spans="1:19" x14ac:dyDescent="0.3">
      <c r="A487" s="11">
        <v>1</v>
      </c>
      <c r="B487" s="12" t="s">
        <v>741</v>
      </c>
      <c r="C487" s="13" t="s">
        <v>192</v>
      </c>
      <c r="D487" s="14"/>
      <c r="E487" s="15"/>
      <c r="F487" s="15"/>
      <c r="G487" s="15"/>
      <c r="H487" s="15"/>
      <c r="I487" s="15"/>
      <c r="J487" s="15"/>
      <c r="K487" s="15"/>
      <c r="L487" s="16"/>
      <c r="M487" s="16"/>
      <c r="N487" s="16"/>
      <c r="O487" s="16"/>
      <c r="P487" s="16"/>
      <c r="Q487" s="16"/>
      <c r="R487" s="16"/>
      <c r="S487" s="16"/>
    </row>
    <row r="488" spans="1:19" ht="30.15" x14ac:dyDescent="0.3">
      <c r="A488" s="11">
        <v>1</v>
      </c>
      <c r="B488" s="12" t="s">
        <v>1132</v>
      </c>
      <c r="C488" s="13" t="s">
        <v>193</v>
      </c>
      <c r="D488" s="14"/>
      <c r="E488" s="15">
        <v>6</v>
      </c>
      <c r="F488" s="15"/>
      <c r="G488" s="15"/>
      <c r="H488" s="15"/>
      <c r="I488" s="10" t="s">
        <v>2241</v>
      </c>
      <c r="J488" s="15"/>
      <c r="K488" s="15" t="s">
        <v>2244</v>
      </c>
      <c r="L488" s="16">
        <v>2019</v>
      </c>
      <c r="M488" s="16">
        <v>2021</v>
      </c>
      <c r="N488" s="16"/>
      <c r="O488" s="16">
        <v>2021</v>
      </c>
      <c r="P488" s="16">
        <v>2022</v>
      </c>
      <c r="Q488" s="16"/>
      <c r="R488" s="16">
        <v>2024</v>
      </c>
      <c r="S488" s="16"/>
    </row>
    <row r="489" spans="1:19" ht="45.2" x14ac:dyDescent="0.3">
      <c r="A489" s="11">
        <v>1</v>
      </c>
      <c r="B489" s="12" t="s">
        <v>1133</v>
      </c>
      <c r="C489" s="13" t="s">
        <v>194</v>
      </c>
      <c r="D489" s="14"/>
      <c r="E489" s="15">
        <v>1</v>
      </c>
      <c r="F489" s="15"/>
      <c r="G489" s="15"/>
      <c r="H489" s="15"/>
      <c r="I489" s="15" t="s">
        <v>2243</v>
      </c>
      <c r="J489" s="15"/>
      <c r="K489" s="15" t="s">
        <v>2244</v>
      </c>
      <c r="L489" s="16">
        <v>2022</v>
      </c>
      <c r="M489" s="16">
        <v>2022</v>
      </c>
      <c r="N489" s="16"/>
      <c r="O489" s="16">
        <v>2023</v>
      </c>
      <c r="P489" s="16">
        <v>2023</v>
      </c>
      <c r="Q489" s="16"/>
      <c r="R489" s="16">
        <v>2024</v>
      </c>
      <c r="S489" s="16"/>
    </row>
    <row r="490" spans="1:19" x14ac:dyDescent="0.3">
      <c r="A490" s="11">
        <v>1</v>
      </c>
      <c r="B490" s="12" t="s">
        <v>1877</v>
      </c>
      <c r="C490" s="13" t="s">
        <v>1450</v>
      </c>
      <c r="D490" s="14">
        <v>57</v>
      </c>
      <c r="E490" s="15"/>
      <c r="F490" s="15"/>
      <c r="G490" s="15"/>
      <c r="H490" s="15"/>
      <c r="I490" s="15"/>
      <c r="J490" s="15"/>
      <c r="K490" s="15"/>
      <c r="L490" s="16"/>
      <c r="M490" s="16"/>
      <c r="N490" s="16"/>
      <c r="O490" s="16"/>
      <c r="P490" s="16"/>
      <c r="Q490" s="16"/>
      <c r="R490" s="16"/>
      <c r="S490" s="16" t="s">
        <v>1452</v>
      </c>
    </row>
    <row r="491" spans="1:19" ht="45.2" x14ac:dyDescent="0.3">
      <c r="A491" s="11">
        <v>1</v>
      </c>
      <c r="B491" s="12" t="s">
        <v>1134</v>
      </c>
      <c r="C491" s="13" t="s">
        <v>195</v>
      </c>
      <c r="D491" s="14"/>
      <c r="E491" s="15">
        <v>1.2</v>
      </c>
      <c r="F491" s="15"/>
      <c r="G491" s="15"/>
      <c r="H491" s="15"/>
      <c r="I491" s="15" t="s">
        <v>2243</v>
      </c>
      <c r="J491" s="15"/>
      <c r="K491" s="15" t="s">
        <v>2244</v>
      </c>
      <c r="L491" s="16">
        <v>2022</v>
      </c>
      <c r="M491" s="16">
        <v>2023</v>
      </c>
      <c r="N491" s="16"/>
      <c r="O491" s="16">
        <v>2023</v>
      </c>
      <c r="P491" s="16">
        <v>2024</v>
      </c>
      <c r="Q491" s="16"/>
      <c r="R491" s="16">
        <v>2024</v>
      </c>
      <c r="S491" s="16"/>
    </row>
    <row r="492" spans="1:19" x14ac:dyDescent="0.3">
      <c r="A492" s="11">
        <v>1</v>
      </c>
      <c r="B492" s="12" t="s">
        <v>1878</v>
      </c>
      <c r="C492" s="13" t="s">
        <v>1450</v>
      </c>
      <c r="D492" s="14">
        <v>55</v>
      </c>
      <c r="E492" s="15"/>
      <c r="F492" s="15"/>
      <c r="G492" s="15"/>
      <c r="H492" s="15"/>
      <c r="I492" s="15"/>
      <c r="J492" s="15"/>
      <c r="K492" s="15"/>
      <c r="L492" s="16"/>
      <c r="M492" s="16"/>
      <c r="N492" s="16"/>
      <c r="O492" s="16"/>
      <c r="P492" s="16"/>
      <c r="Q492" s="16"/>
      <c r="R492" s="16"/>
      <c r="S492" s="16" t="s">
        <v>1452</v>
      </c>
    </row>
    <row r="493" spans="1:19" ht="45.2" x14ac:dyDescent="0.3">
      <c r="A493" s="11">
        <v>1</v>
      </c>
      <c r="B493" s="12" t="s">
        <v>1135</v>
      </c>
      <c r="C493" s="13" t="s">
        <v>196</v>
      </c>
      <c r="D493" s="14"/>
      <c r="E493" s="15">
        <v>8.8000000000000007</v>
      </c>
      <c r="F493" s="15"/>
      <c r="G493" s="15"/>
      <c r="H493" s="15"/>
      <c r="I493" s="15" t="s">
        <v>2243</v>
      </c>
      <c r="J493" s="15"/>
      <c r="K493" s="15" t="s">
        <v>2244</v>
      </c>
      <c r="L493" s="16">
        <v>2017</v>
      </c>
      <c r="M493" s="16">
        <v>2019</v>
      </c>
      <c r="N493" s="16"/>
      <c r="O493" s="16">
        <v>2019</v>
      </c>
      <c r="P493" s="16">
        <v>2020</v>
      </c>
      <c r="Q493" s="16"/>
      <c r="R493" s="16" t="s">
        <v>0</v>
      </c>
      <c r="S493" s="16"/>
    </row>
    <row r="494" spans="1:19" x14ac:dyDescent="0.3">
      <c r="A494" s="11">
        <v>1</v>
      </c>
      <c r="B494" s="12" t="s">
        <v>1879</v>
      </c>
      <c r="C494" s="13" t="s">
        <v>1450</v>
      </c>
      <c r="D494" s="14">
        <v>78</v>
      </c>
      <c r="E494" s="15"/>
      <c r="F494" s="15"/>
      <c r="G494" s="15"/>
      <c r="H494" s="15"/>
      <c r="I494" s="15"/>
      <c r="J494" s="15"/>
      <c r="K494" s="15"/>
      <c r="L494" s="16"/>
      <c r="M494" s="16"/>
      <c r="N494" s="16"/>
      <c r="O494" s="16"/>
      <c r="P494" s="16"/>
      <c r="Q494" s="16"/>
      <c r="R494" s="16"/>
      <c r="S494" s="16" t="s">
        <v>1452</v>
      </c>
    </row>
    <row r="495" spans="1:19" ht="30.15" x14ac:dyDescent="0.3">
      <c r="A495" s="11">
        <v>1</v>
      </c>
      <c r="B495" s="12" t="s">
        <v>1136</v>
      </c>
      <c r="C495" s="13" t="s">
        <v>197</v>
      </c>
      <c r="D495" s="14"/>
      <c r="E495" s="15" t="s">
        <v>0</v>
      </c>
      <c r="F495" s="15"/>
      <c r="G495" s="15"/>
      <c r="H495" s="15"/>
      <c r="I495" s="10" t="s">
        <v>2241</v>
      </c>
      <c r="J495" s="15"/>
      <c r="K495" s="15"/>
      <c r="L495" s="16" t="s">
        <v>0</v>
      </c>
      <c r="M495" s="16" t="s">
        <v>0</v>
      </c>
      <c r="N495" s="16"/>
      <c r="O495" s="16" t="s">
        <v>0</v>
      </c>
      <c r="P495" s="16" t="s">
        <v>0</v>
      </c>
      <c r="Q495" s="16"/>
      <c r="R495" s="16" t="s">
        <v>0</v>
      </c>
      <c r="S495" s="16"/>
    </row>
    <row r="496" spans="1:19" ht="45.2" x14ac:dyDescent="0.3">
      <c r="A496" s="11">
        <v>1</v>
      </c>
      <c r="B496" s="12" t="s">
        <v>1139</v>
      </c>
      <c r="C496" s="13" t="s">
        <v>198</v>
      </c>
      <c r="D496" s="14"/>
      <c r="E496" s="15">
        <v>2</v>
      </c>
      <c r="F496" s="15"/>
      <c r="G496" s="15"/>
      <c r="H496" s="15"/>
      <c r="I496" s="15" t="s">
        <v>2243</v>
      </c>
      <c r="J496" s="15"/>
      <c r="K496" s="15" t="s">
        <v>2244</v>
      </c>
      <c r="L496" s="16">
        <v>2023</v>
      </c>
      <c r="M496" s="16">
        <v>2023</v>
      </c>
      <c r="N496" s="16"/>
      <c r="O496" s="16">
        <v>2023</v>
      </c>
      <c r="P496" s="16">
        <v>2024</v>
      </c>
      <c r="Q496" s="16"/>
      <c r="R496" s="16">
        <v>2024</v>
      </c>
      <c r="S496" s="16"/>
    </row>
    <row r="497" spans="1:19" x14ac:dyDescent="0.3">
      <c r="A497" s="11">
        <v>1</v>
      </c>
      <c r="B497" s="12" t="s">
        <v>1875</v>
      </c>
      <c r="C497" s="13" t="s">
        <v>1450</v>
      </c>
      <c r="D497" s="14">
        <v>77</v>
      </c>
      <c r="E497" s="15"/>
      <c r="F497" s="15"/>
      <c r="G497" s="15"/>
      <c r="H497" s="15"/>
      <c r="I497" s="15"/>
      <c r="J497" s="15"/>
      <c r="K497" s="15"/>
      <c r="L497" s="16"/>
      <c r="M497" s="16"/>
      <c r="N497" s="16"/>
      <c r="O497" s="16"/>
      <c r="P497" s="16"/>
      <c r="Q497" s="16"/>
      <c r="R497" s="16"/>
      <c r="S497" s="16" t="s">
        <v>1452</v>
      </c>
    </row>
    <row r="498" spans="1:19" ht="45.2" x14ac:dyDescent="0.3">
      <c r="A498" s="11">
        <v>1</v>
      </c>
      <c r="B498" s="12" t="s">
        <v>1140</v>
      </c>
      <c r="C498" s="13" t="s">
        <v>199</v>
      </c>
      <c r="D498" s="14"/>
      <c r="E498" s="15">
        <v>3.1</v>
      </c>
      <c r="F498" s="15"/>
      <c r="G498" s="15"/>
      <c r="H498" s="15"/>
      <c r="I498" s="15" t="s">
        <v>2243</v>
      </c>
      <c r="J498" s="15"/>
      <c r="K498" s="15" t="s">
        <v>2244</v>
      </c>
      <c r="L498" s="16">
        <v>2023</v>
      </c>
      <c r="M498" s="16">
        <v>2023</v>
      </c>
      <c r="N498" s="16"/>
      <c r="O498" s="16">
        <v>2023</v>
      </c>
      <c r="P498" s="16">
        <v>2024</v>
      </c>
      <c r="Q498" s="16"/>
      <c r="R498" s="16">
        <v>2024</v>
      </c>
      <c r="S498" s="16"/>
    </row>
    <row r="499" spans="1:19" x14ac:dyDescent="0.3">
      <c r="A499" s="11">
        <v>1</v>
      </c>
      <c r="B499" s="12" t="s">
        <v>1876</v>
      </c>
      <c r="C499" s="13" t="s">
        <v>1450</v>
      </c>
      <c r="D499" s="14">
        <v>48</v>
      </c>
      <c r="E499" s="15"/>
      <c r="F499" s="15"/>
      <c r="G499" s="15"/>
      <c r="H499" s="15"/>
      <c r="I499" s="15"/>
      <c r="J499" s="15"/>
      <c r="K499" s="15"/>
      <c r="L499" s="16"/>
      <c r="M499" s="16"/>
      <c r="N499" s="16"/>
      <c r="O499" s="16"/>
      <c r="P499" s="16"/>
      <c r="Q499" s="16"/>
      <c r="R499" s="16"/>
      <c r="S499" s="16" t="s">
        <v>1452</v>
      </c>
    </row>
    <row r="500" spans="1:19" ht="30.15" x14ac:dyDescent="0.3">
      <c r="A500" s="11">
        <v>1</v>
      </c>
      <c r="B500" s="12" t="s">
        <v>1137</v>
      </c>
      <c r="C500" s="13" t="s">
        <v>200</v>
      </c>
      <c r="D500" s="14"/>
      <c r="E500" s="15">
        <v>4.5999999999999996</v>
      </c>
      <c r="F500" s="15"/>
      <c r="G500" s="15"/>
      <c r="H500" s="15"/>
      <c r="I500" s="10" t="s">
        <v>2241</v>
      </c>
      <c r="J500" s="15"/>
      <c r="K500" s="15" t="s">
        <v>2244</v>
      </c>
      <c r="L500" s="16">
        <v>2024</v>
      </c>
      <c r="M500" s="16">
        <v>2025</v>
      </c>
      <c r="N500" s="16"/>
      <c r="O500" s="16">
        <v>2026</v>
      </c>
      <c r="P500" s="16">
        <v>2027</v>
      </c>
      <c r="Q500" s="16"/>
      <c r="R500" s="16">
        <v>2028</v>
      </c>
      <c r="S500" s="16"/>
    </row>
    <row r="501" spans="1:19" ht="30.15" x14ac:dyDescent="0.3">
      <c r="A501" s="11">
        <v>1</v>
      </c>
      <c r="B501" s="12" t="s">
        <v>1138</v>
      </c>
      <c r="C501" s="13" t="s">
        <v>614</v>
      </c>
      <c r="D501" s="14"/>
      <c r="E501" s="15">
        <v>1.9</v>
      </c>
      <c r="F501" s="15"/>
      <c r="G501" s="15"/>
      <c r="H501" s="15"/>
      <c r="I501" s="15"/>
      <c r="J501" s="15"/>
      <c r="K501" s="15" t="s">
        <v>2244</v>
      </c>
      <c r="L501" s="16">
        <v>2024</v>
      </c>
      <c r="M501" s="16">
        <v>2025</v>
      </c>
      <c r="N501" s="16"/>
      <c r="O501" s="16">
        <v>2026</v>
      </c>
      <c r="P501" s="16">
        <v>2027</v>
      </c>
      <c r="Q501" s="16"/>
      <c r="R501" s="16">
        <v>2028</v>
      </c>
      <c r="S501" s="16"/>
    </row>
    <row r="502" spans="1:19" x14ac:dyDescent="0.3">
      <c r="A502" s="11">
        <v>1</v>
      </c>
      <c r="B502" s="12" t="s">
        <v>1874</v>
      </c>
      <c r="C502" s="13" t="s">
        <v>1450</v>
      </c>
      <c r="D502" s="14">
        <v>58</v>
      </c>
      <c r="E502" s="15"/>
      <c r="F502" s="15"/>
      <c r="G502" s="15"/>
      <c r="H502" s="15"/>
      <c r="I502" s="15"/>
      <c r="J502" s="15"/>
      <c r="K502" s="15"/>
      <c r="L502" s="16"/>
      <c r="M502" s="16"/>
      <c r="N502" s="16"/>
      <c r="O502" s="16"/>
      <c r="P502" s="16"/>
      <c r="Q502" s="16"/>
      <c r="R502" s="16"/>
      <c r="S502" s="16" t="s">
        <v>1452</v>
      </c>
    </row>
    <row r="503" spans="1:19" x14ac:dyDescent="0.3">
      <c r="A503" s="11">
        <v>1</v>
      </c>
      <c r="B503" s="12" t="s">
        <v>742</v>
      </c>
      <c r="C503" s="13" t="s">
        <v>201</v>
      </c>
      <c r="D503" s="14"/>
      <c r="E503" s="15"/>
      <c r="F503" s="15"/>
      <c r="G503" s="15"/>
      <c r="H503" s="15"/>
      <c r="I503" s="15"/>
      <c r="J503" s="15"/>
      <c r="K503" s="15"/>
      <c r="L503" s="16"/>
      <c r="M503" s="16"/>
      <c r="N503" s="16"/>
      <c r="O503" s="16"/>
      <c r="P503" s="16"/>
      <c r="Q503" s="16"/>
      <c r="R503" s="16"/>
      <c r="S503" s="16"/>
    </row>
    <row r="504" spans="1:19" ht="45.2" x14ac:dyDescent="0.3">
      <c r="A504" s="11">
        <v>1</v>
      </c>
      <c r="B504" s="12" t="s">
        <v>1141</v>
      </c>
      <c r="C504" s="13" t="s">
        <v>202</v>
      </c>
      <c r="D504" s="14"/>
      <c r="E504" s="15">
        <v>7</v>
      </c>
      <c r="F504" s="15"/>
      <c r="G504" s="15"/>
      <c r="H504" s="15"/>
      <c r="I504" s="10" t="s">
        <v>2241</v>
      </c>
      <c r="J504" s="15"/>
      <c r="K504" s="15" t="s">
        <v>2244</v>
      </c>
      <c r="L504" s="16">
        <v>2019</v>
      </c>
      <c r="M504" s="16">
        <v>2021</v>
      </c>
      <c r="N504" s="16"/>
      <c r="O504" s="16">
        <v>2021</v>
      </c>
      <c r="P504" s="16">
        <v>2022</v>
      </c>
      <c r="Q504" s="16"/>
      <c r="R504" s="16">
        <v>2023</v>
      </c>
      <c r="S504" s="16"/>
    </row>
    <row r="505" spans="1:19" ht="45.2" x14ac:dyDescent="0.3">
      <c r="A505" s="11">
        <v>1</v>
      </c>
      <c r="B505" s="12" t="s">
        <v>1208</v>
      </c>
      <c r="C505" s="13" t="s">
        <v>203</v>
      </c>
      <c r="D505" s="14"/>
      <c r="E505" s="15">
        <v>4.2</v>
      </c>
      <c r="F505" s="15"/>
      <c r="G505" s="15"/>
      <c r="H505" s="15"/>
      <c r="I505" s="15" t="s">
        <v>2243</v>
      </c>
      <c r="J505" s="15"/>
      <c r="K505" s="15" t="s">
        <v>2244</v>
      </c>
      <c r="L505" s="16">
        <v>2020</v>
      </c>
      <c r="M505" s="16">
        <v>2022</v>
      </c>
      <c r="N505" s="16"/>
      <c r="O505" s="16">
        <v>2022</v>
      </c>
      <c r="P505" s="16">
        <v>2023</v>
      </c>
      <c r="Q505" s="16"/>
      <c r="R505" s="16">
        <v>2024</v>
      </c>
      <c r="S505" s="16"/>
    </row>
    <row r="506" spans="1:19" x14ac:dyDescent="0.3">
      <c r="A506" s="11">
        <v>1</v>
      </c>
      <c r="B506" s="12" t="s">
        <v>1871</v>
      </c>
      <c r="C506" s="13" t="s">
        <v>1450</v>
      </c>
      <c r="D506" s="14">
        <v>55</v>
      </c>
      <c r="E506" s="15"/>
      <c r="F506" s="15"/>
      <c r="G506" s="15"/>
      <c r="H506" s="15"/>
      <c r="I506" s="15"/>
      <c r="J506" s="15"/>
      <c r="K506" s="15"/>
      <c r="L506" s="16"/>
      <c r="M506" s="16"/>
      <c r="N506" s="16"/>
      <c r="O506" s="16"/>
      <c r="P506" s="16"/>
      <c r="Q506" s="16"/>
      <c r="R506" s="16"/>
      <c r="S506" s="16" t="s">
        <v>1452</v>
      </c>
    </row>
    <row r="507" spans="1:19" ht="45.2" x14ac:dyDescent="0.3">
      <c r="A507" s="11">
        <v>1</v>
      </c>
      <c r="B507" s="12" t="s">
        <v>1209</v>
      </c>
      <c r="C507" s="13" t="s">
        <v>204</v>
      </c>
      <c r="D507" s="14"/>
      <c r="E507" s="15">
        <v>4.9000000000000004</v>
      </c>
      <c r="F507" s="15"/>
      <c r="G507" s="15"/>
      <c r="H507" s="15"/>
      <c r="I507" s="15" t="s">
        <v>2243</v>
      </c>
      <c r="J507" s="15"/>
      <c r="K507" s="15" t="s">
        <v>2244</v>
      </c>
      <c r="L507" s="16">
        <v>2020</v>
      </c>
      <c r="M507" s="16">
        <v>2022</v>
      </c>
      <c r="N507" s="16"/>
      <c r="O507" s="16">
        <v>2022</v>
      </c>
      <c r="P507" s="16">
        <v>2023</v>
      </c>
      <c r="Q507" s="16"/>
      <c r="R507" s="16">
        <v>2024</v>
      </c>
      <c r="S507" s="16"/>
    </row>
    <row r="508" spans="1:19" x14ac:dyDescent="0.3">
      <c r="A508" s="11">
        <v>1</v>
      </c>
      <c r="B508" s="12" t="s">
        <v>1872</v>
      </c>
      <c r="C508" s="13" t="s">
        <v>1450</v>
      </c>
      <c r="D508" s="14">
        <v>60</v>
      </c>
      <c r="E508" s="15"/>
      <c r="F508" s="15"/>
      <c r="G508" s="15"/>
      <c r="H508" s="15"/>
      <c r="I508" s="15"/>
      <c r="J508" s="15"/>
      <c r="K508" s="15"/>
      <c r="L508" s="16"/>
      <c r="M508" s="16"/>
      <c r="N508" s="16"/>
      <c r="O508" s="16"/>
      <c r="P508" s="16"/>
      <c r="Q508" s="16"/>
      <c r="R508" s="16"/>
      <c r="S508" s="16" t="s">
        <v>1452</v>
      </c>
    </row>
    <row r="509" spans="1:19" ht="45.2" x14ac:dyDescent="0.3">
      <c r="A509" s="11">
        <v>1</v>
      </c>
      <c r="B509" s="12" t="s">
        <v>1210</v>
      </c>
      <c r="C509" s="13" t="s">
        <v>615</v>
      </c>
      <c r="D509" s="14"/>
      <c r="E509" s="15">
        <v>2.5</v>
      </c>
      <c r="F509" s="15"/>
      <c r="G509" s="15"/>
      <c r="H509" s="15"/>
      <c r="I509" s="15" t="s">
        <v>2243</v>
      </c>
      <c r="J509" s="15"/>
      <c r="K509" s="15" t="s">
        <v>2244</v>
      </c>
      <c r="L509" s="16">
        <v>2020</v>
      </c>
      <c r="M509" s="16">
        <v>2022</v>
      </c>
      <c r="N509" s="16"/>
      <c r="O509" s="16">
        <v>2023</v>
      </c>
      <c r="P509" s="16">
        <v>2023</v>
      </c>
      <c r="Q509" s="16"/>
      <c r="R509" s="16">
        <v>2024</v>
      </c>
      <c r="S509" s="16"/>
    </row>
    <row r="510" spans="1:19" x14ac:dyDescent="0.3">
      <c r="A510" s="11">
        <v>1</v>
      </c>
      <c r="B510" s="12" t="s">
        <v>1873</v>
      </c>
      <c r="C510" s="13" t="s">
        <v>1450</v>
      </c>
      <c r="D510" s="14">
        <v>64</v>
      </c>
      <c r="E510" s="15"/>
      <c r="F510" s="15"/>
      <c r="G510" s="15"/>
      <c r="H510" s="15"/>
      <c r="I510" s="15"/>
      <c r="J510" s="15"/>
      <c r="K510" s="15"/>
      <c r="L510" s="16"/>
      <c r="M510" s="16"/>
      <c r="N510" s="16"/>
      <c r="O510" s="16"/>
      <c r="P510" s="16"/>
      <c r="Q510" s="16"/>
      <c r="R510" s="16"/>
      <c r="S510" s="16" t="s">
        <v>1452</v>
      </c>
    </row>
    <row r="511" spans="1:19" ht="30.15" x14ac:dyDescent="0.3">
      <c r="A511" s="11">
        <v>1</v>
      </c>
      <c r="B511" s="12" t="s">
        <v>1142</v>
      </c>
      <c r="C511" s="13" t="s">
        <v>205</v>
      </c>
      <c r="D511" s="14"/>
      <c r="E511" s="15">
        <v>8.1</v>
      </c>
      <c r="F511" s="15"/>
      <c r="G511" s="15"/>
      <c r="H511" s="15"/>
      <c r="I511" s="10" t="s">
        <v>2241</v>
      </c>
      <c r="J511" s="15"/>
      <c r="K511" s="15" t="s">
        <v>2244</v>
      </c>
      <c r="L511" s="16">
        <v>2019</v>
      </c>
      <c r="M511" s="16">
        <v>2021</v>
      </c>
      <c r="N511" s="16"/>
      <c r="O511" s="16">
        <v>2021</v>
      </c>
      <c r="P511" s="16">
        <v>2022</v>
      </c>
      <c r="Q511" s="16"/>
      <c r="R511" s="16">
        <v>2023</v>
      </c>
      <c r="S511" s="16"/>
    </row>
    <row r="512" spans="1:19" ht="45.2" x14ac:dyDescent="0.3">
      <c r="A512" s="11">
        <v>1</v>
      </c>
      <c r="B512" s="12" t="s">
        <v>1206</v>
      </c>
      <c r="C512" s="13" t="s">
        <v>616</v>
      </c>
      <c r="D512" s="14"/>
      <c r="E512" s="15">
        <v>4.5</v>
      </c>
      <c r="F512" s="15"/>
      <c r="G512" s="15"/>
      <c r="H512" s="15"/>
      <c r="I512" s="15" t="s">
        <v>2243</v>
      </c>
      <c r="J512" s="15"/>
      <c r="K512" s="15" t="s">
        <v>2244</v>
      </c>
      <c r="L512" s="16">
        <v>2021</v>
      </c>
      <c r="M512" s="16">
        <v>2022</v>
      </c>
      <c r="N512" s="16"/>
      <c r="O512" s="16">
        <v>2022</v>
      </c>
      <c r="P512" s="16">
        <v>2023</v>
      </c>
      <c r="Q512" s="16"/>
      <c r="R512" s="16">
        <v>2024</v>
      </c>
      <c r="S512" s="16"/>
    </row>
    <row r="513" spans="1:19" x14ac:dyDescent="0.3">
      <c r="A513" s="11">
        <v>1</v>
      </c>
      <c r="B513" s="12" t="s">
        <v>1869</v>
      </c>
      <c r="C513" s="13" t="s">
        <v>1450</v>
      </c>
      <c r="D513" s="14">
        <v>33</v>
      </c>
      <c r="E513" s="15"/>
      <c r="F513" s="15"/>
      <c r="G513" s="15"/>
      <c r="H513" s="15"/>
      <c r="I513" s="15"/>
      <c r="J513" s="15"/>
      <c r="K513" s="15"/>
      <c r="L513" s="16"/>
      <c r="M513" s="16"/>
      <c r="N513" s="16"/>
      <c r="O513" s="16"/>
      <c r="P513" s="16"/>
      <c r="Q513" s="16"/>
      <c r="R513" s="16"/>
      <c r="S513" s="16" t="s">
        <v>1452</v>
      </c>
    </row>
    <row r="514" spans="1:19" ht="45.2" x14ac:dyDescent="0.3">
      <c r="A514" s="11">
        <v>1</v>
      </c>
      <c r="B514" s="12" t="s">
        <v>1207</v>
      </c>
      <c r="C514" s="13" t="s">
        <v>206</v>
      </c>
      <c r="D514" s="14"/>
      <c r="E514" s="15">
        <v>3</v>
      </c>
      <c r="F514" s="15"/>
      <c r="G514" s="15"/>
      <c r="H514" s="15"/>
      <c r="I514" s="15" t="s">
        <v>2243</v>
      </c>
      <c r="J514" s="15"/>
      <c r="K514" s="15" t="s">
        <v>2244</v>
      </c>
      <c r="L514" s="16">
        <v>2021</v>
      </c>
      <c r="M514" s="16">
        <v>2022</v>
      </c>
      <c r="N514" s="16"/>
      <c r="O514" s="16">
        <v>2023</v>
      </c>
      <c r="P514" s="16">
        <v>2024</v>
      </c>
      <c r="Q514" s="16"/>
      <c r="R514" s="16">
        <v>2024</v>
      </c>
      <c r="S514" s="16"/>
    </row>
    <row r="515" spans="1:19" x14ac:dyDescent="0.3">
      <c r="A515" s="11">
        <v>1</v>
      </c>
      <c r="B515" s="12" t="s">
        <v>1870</v>
      </c>
      <c r="C515" s="13" t="s">
        <v>1450</v>
      </c>
      <c r="D515" s="14">
        <v>54</v>
      </c>
      <c r="E515" s="15"/>
      <c r="F515" s="15"/>
      <c r="G515" s="15"/>
      <c r="H515" s="15"/>
      <c r="I515" s="15"/>
      <c r="J515" s="15"/>
      <c r="K515" s="15"/>
      <c r="L515" s="16"/>
      <c r="M515" s="16"/>
      <c r="N515" s="16"/>
      <c r="O515" s="16"/>
      <c r="P515" s="16"/>
      <c r="Q515" s="16"/>
      <c r="R515" s="16"/>
      <c r="S515" s="16" t="s">
        <v>1452</v>
      </c>
    </row>
    <row r="516" spans="1:19" ht="30.15" x14ac:dyDescent="0.3">
      <c r="A516" s="11">
        <v>1</v>
      </c>
      <c r="B516" s="12" t="s">
        <v>1143</v>
      </c>
      <c r="C516" s="13" t="s">
        <v>207</v>
      </c>
      <c r="D516" s="14"/>
      <c r="E516" s="15">
        <v>2.2999999999999998</v>
      </c>
      <c r="F516" s="15"/>
      <c r="G516" s="15"/>
      <c r="H516" s="15"/>
      <c r="I516" s="10" t="s">
        <v>2241</v>
      </c>
      <c r="J516" s="15"/>
      <c r="K516" s="15" t="s">
        <v>2244</v>
      </c>
      <c r="L516" s="16">
        <v>2022</v>
      </c>
      <c r="M516" s="16">
        <v>2024</v>
      </c>
      <c r="N516" s="16"/>
      <c r="O516" s="16">
        <v>2024</v>
      </c>
      <c r="P516" s="16">
        <v>2025</v>
      </c>
      <c r="Q516" s="16"/>
      <c r="R516" s="16">
        <v>2026</v>
      </c>
      <c r="S516" s="16"/>
    </row>
    <row r="517" spans="1:19" ht="45.2" x14ac:dyDescent="0.3">
      <c r="A517" s="11">
        <v>1</v>
      </c>
      <c r="B517" s="12" t="s">
        <v>1204</v>
      </c>
      <c r="C517" s="13" t="s">
        <v>208</v>
      </c>
      <c r="D517" s="14"/>
      <c r="E517" s="15">
        <v>0.5</v>
      </c>
      <c r="F517" s="15"/>
      <c r="G517" s="15"/>
      <c r="H517" s="15"/>
      <c r="I517" s="15" t="s">
        <v>2243</v>
      </c>
      <c r="J517" s="15"/>
      <c r="K517" s="15" t="s">
        <v>2244</v>
      </c>
      <c r="L517" s="16">
        <v>2023</v>
      </c>
      <c r="M517" s="16">
        <v>2024</v>
      </c>
      <c r="N517" s="16"/>
      <c r="O517" s="16">
        <v>2024</v>
      </c>
      <c r="P517" s="16">
        <v>2025</v>
      </c>
      <c r="Q517" s="16"/>
      <c r="R517" s="16">
        <v>2026</v>
      </c>
      <c r="S517" s="16"/>
    </row>
    <row r="518" spans="1:19" x14ac:dyDescent="0.3">
      <c r="A518" s="11">
        <v>1</v>
      </c>
      <c r="B518" s="12" t="s">
        <v>1867</v>
      </c>
      <c r="C518" s="13" t="s">
        <v>1450</v>
      </c>
      <c r="D518" s="14">
        <v>41</v>
      </c>
      <c r="E518" s="15"/>
      <c r="F518" s="15"/>
      <c r="G518" s="15"/>
      <c r="H518" s="15"/>
      <c r="I518" s="15"/>
      <c r="J518" s="15"/>
      <c r="K518" s="15"/>
      <c r="L518" s="16"/>
      <c r="M518" s="16"/>
      <c r="N518" s="16"/>
      <c r="O518" s="16"/>
      <c r="P518" s="16"/>
      <c r="Q518" s="16"/>
      <c r="R518" s="16"/>
      <c r="S518" s="16" t="s">
        <v>1452</v>
      </c>
    </row>
    <row r="519" spans="1:19" ht="45.2" x14ac:dyDescent="0.3">
      <c r="A519" s="11">
        <v>1</v>
      </c>
      <c r="B519" s="12" t="s">
        <v>1205</v>
      </c>
      <c r="C519" s="13" t="s">
        <v>209</v>
      </c>
      <c r="D519" s="14"/>
      <c r="E519" s="15">
        <v>2.5</v>
      </c>
      <c r="F519" s="15"/>
      <c r="G519" s="15"/>
      <c r="H519" s="15"/>
      <c r="I519" s="15" t="s">
        <v>2243</v>
      </c>
      <c r="J519" s="15"/>
      <c r="K519" s="15" t="s">
        <v>2244</v>
      </c>
      <c r="L519" s="16">
        <v>2023</v>
      </c>
      <c r="M519" s="16">
        <v>2024</v>
      </c>
      <c r="N519" s="16"/>
      <c r="O519" s="16">
        <v>2024</v>
      </c>
      <c r="P519" s="16">
        <v>2025</v>
      </c>
      <c r="Q519" s="16"/>
      <c r="R519" s="16">
        <v>2026</v>
      </c>
      <c r="S519" s="16"/>
    </row>
    <row r="520" spans="1:19" x14ac:dyDescent="0.3">
      <c r="A520" s="11">
        <v>1</v>
      </c>
      <c r="B520" s="12" t="s">
        <v>1868</v>
      </c>
      <c r="C520" s="13" t="s">
        <v>1450</v>
      </c>
      <c r="D520" s="14">
        <v>20</v>
      </c>
      <c r="E520" s="15"/>
      <c r="F520" s="15"/>
      <c r="G520" s="15"/>
      <c r="H520" s="15"/>
      <c r="I520" s="15"/>
      <c r="J520" s="15"/>
      <c r="K520" s="15"/>
      <c r="L520" s="16"/>
      <c r="M520" s="16"/>
      <c r="N520" s="16"/>
      <c r="O520" s="16"/>
      <c r="P520" s="16"/>
      <c r="Q520" s="16"/>
      <c r="R520" s="16"/>
      <c r="S520" s="16" t="s">
        <v>1452</v>
      </c>
    </row>
    <row r="521" spans="1:19" ht="45.2" x14ac:dyDescent="0.3">
      <c r="A521" s="11">
        <v>1</v>
      </c>
      <c r="B521" s="12" t="s">
        <v>1144</v>
      </c>
      <c r="C521" s="13" t="s">
        <v>210</v>
      </c>
      <c r="D521" s="14"/>
      <c r="E521" s="15">
        <v>5.4</v>
      </c>
      <c r="F521" s="15"/>
      <c r="G521" s="15"/>
      <c r="H521" s="15"/>
      <c r="I521" s="10" t="s">
        <v>2241</v>
      </c>
      <c r="J521" s="15"/>
      <c r="K521" s="15" t="s">
        <v>2244</v>
      </c>
      <c r="L521" s="16">
        <v>2022</v>
      </c>
      <c r="M521" s="16">
        <v>2024</v>
      </c>
      <c r="N521" s="16"/>
      <c r="O521" s="16">
        <v>2024</v>
      </c>
      <c r="P521" s="16">
        <v>2025</v>
      </c>
      <c r="Q521" s="16"/>
      <c r="R521" s="16">
        <v>2026</v>
      </c>
      <c r="S521" s="16"/>
    </row>
    <row r="522" spans="1:19" ht="45.2" x14ac:dyDescent="0.3">
      <c r="A522" s="11">
        <v>1</v>
      </c>
      <c r="B522" s="12" t="s">
        <v>1201</v>
      </c>
      <c r="C522" s="13" t="s">
        <v>211</v>
      </c>
      <c r="D522" s="14"/>
      <c r="E522" s="15">
        <v>2.1</v>
      </c>
      <c r="F522" s="15"/>
      <c r="G522" s="15"/>
      <c r="H522" s="15"/>
      <c r="I522" s="15" t="s">
        <v>2243</v>
      </c>
      <c r="J522" s="15"/>
      <c r="K522" s="15" t="s">
        <v>2244</v>
      </c>
      <c r="L522" s="16">
        <v>2023</v>
      </c>
      <c r="M522" s="16">
        <v>2024</v>
      </c>
      <c r="N522" s="16"/>
      <c r="O522" s="16">
        <v>2024</v>
      </c>
      <c r="P522" s="16">
        <v>2025</v>
      </c>
      <c r="Q522" s="16"/>
      <c r="R522" s="16">
        <v>2026</v>
      </c>
      <c r="S522" s="16"/>
    </row>
    <row r="523" spans="1:19" x14ac:dyDescent="0.3">
      <c r="A523" s="11">
        <v>1</v>
      </c>
      <c r="B523" s="12" t="s">
        <v>1864</v>
      </c>
      <c r="C523" s="13" t="s">
        <v>1450</v>
      </c>
      <c r="D523" s="14">
        <v>40</v>
      </c>
      <c r="E523" s="15"/>
      <c r="F523" s="15"/>
      <c r="G523" s="15"/>
      <c r="H523" s="15"/>
      <c r="I523" s="15"/>
      <c r="J523" s="15"/>
      <c r="K523" s="15"/>
      <c r="L523" s="16"/>
      <c r="M523" s="16"/>
      <c r="N523" s="16"/>
      <c r="O523" s="16"/>
      <c r="P523" s="16"/>
      <c r="Q523" s="16"/>
      <c r="R523" s="16"/>
      <c r="S523" s="16" t="s">
        <v>1452</v>
      </c>
    </row>
    <row r="524" spans="1:19" ht="45.2" x14ac:dyDescent="0.3">
      <c r="A524" s="11">
        <v>1</v>
      </c>
      <c r="B524" s="12" t="s">
        <v>1202</v>
      </c>
      <c r="C524" s="13" t="s">
        <v>212</v>
      </c>
      <c r="D524" s="14"/>
      <c r="E524" s="15">
        <v>1.8</v>
      </c>
      <c r="F524" s="15"/>
      <c r="G524" s="15"/>
      <c r="H524" s="15"/>
      <c r="I524" s="15" t="s">
        <v>2243</v>
      </c>
      <c r="J524" s="15"/>
      <c r="K524" s="15" t="s">
        <v>2244</v>
      </c>
      <c r="L524" s="16">
        <v>2023</v>
      </c>
      <c r="M524" s="16">
        <v>2024</v>
      </c>
      <c r="N524" s="16"/>
      <c r="O524" s="16">
        <v>2024</v>
      </c>
      <c r="P524" s="16">
        <v>2025</v>
      </c>
      <c r="Q524" s="16"/>
      <c r="R524" s="16">
        <v>2026</v>
      </c>
      <c r="S524" s="16"/>
    </row>
    <row r="525" spans="1:19" x14ac:dyDescent="0.3">
      <c r="A525" s="11">
        <v>1</v>
      </c>
      <c r="B525" s="12" t="s">
        <v>1865</v>
      </c>
      <c r="C525" s="13" t="s">
        <v>1450</v>
      </c>
      <c r="D525" s="14">
        <v>31</v>
      </c>
      <c r="E525" s="15"/>
      <c r="F525" s="15"/>
      <c r="G525" s="15"/>
      <c r="H525" s="15"/>
      <c r="I525" s="15"/>
      <c r="J525" s="15"/>
      <c r="K525" s="15"/>
      <c r="L525" s="16"/>
      <c r="M525" s="16"/>
      <c r="N525" s="16"/>
      <c r="O525" s="16"/>
      <c r="P525" s="16"/>
      <c r="Q525" s="16"/>
      <c r="R525" s="16"/>
      <c r="S525" s="16" t="s">
        <v>1452</v>
      </c>
    </row>
    <row r="526" spans="1:19" ht="45.2" x14ac:dyDescent="0.3">
      <c r="A526" s="11">
        <v>1</v>
      </c>
      <c r="B526" s="12" t="s">
        <v>1203</v>
      </c>
      <c r="C526" s="13" t="s">
        <v>213</v>
      </c>
      <c r="D526" s="14"/>
      <c r="E526" s="15">
        <v>0.89999999999999991</v>
      </c>
      <c r="F526" s="15"/>
      <c r="G526" s="15"/>
      <c r="H526" s="15"/>
      <c r="I526" s="15" t="s">
        <v>2243</v>
      </c>
      <c r="J526" s="15"/>
      <c r="K526" s="15" t="s">
        <v>2244</v>
      </c>
      <c r="L526" s="16">
        <v>2023</v>
      </c>
      <c r="M526" s="16">
        <v>2024</v>
      </c>
      <c r="N526" s="16"/>
      <c r="O526" s="16">
        <v>2024</v>
      </c>
      <c r="P526" s="16">
        <v>2025</v>
      </c>
      <c r="Q526" s="16"/>
      <c r="R526" s="16">
        <v>2026</v>
      </c>
      <c r="S526" s="16"/>
    </row>
    <row r="527" spans="1:19" x14ac:dyDescent="0.3">
      <c r="A527" s="11">
        <v>1</v>
      </c>
      <c r="B527" s="12" t="s">
        <v>1866</v>
      </c>
      <c r="C527" s="13" t="s">
        <v>1450</v>
      </c>
      <c r="D527" s="14">
        <v>13</v>
      </c>
      <c r="E527" s="15"/>
      <c r="F527" s="15"/>
      <c r="G527" s="15"/>
      <c r="H527" s="15"/>
      <c r="I527" s="15"/>
      <c r="J527" s="15"/>
      <c r="K527" s="15"/>
      <c r="L527" s="16"/>
      <c r="M527" s="16"/>
      <c r="N527" s="16"/>
      <c r="O527" s="16"/>
      <c r="P527" s="16"/>
      <c r="Q527" s="16"/>
      <c r="R527" s="16"/>
      <c r="S527" s="16" t="s">
        <v>1452</v>
      </c>
    </row>
    <row r="528" spans="1:19" ht="45.2" x14ac:dyDescent="0.3">
      <c r="A528" s="11">
        <v>1</v>
      </c>
      <c r="B528" s="12" t="s">
        <v>1145</v>
      </c>
      <c r="C528" s="13" t="s">
        <v>214</v>
      </c>
      <c r="D528" s="14"/>
      <c r="E528" s="15">
        <v>11.9</v>
      </c>
      <c r="F528" s="15"/>
      <c r="G528" s="15"/>
      <c r="H528" s="15"/>
      <c r="I528" s="10" t="s">
        <v>2241</v>
      </c>
      <c r="J528" s="15"/>
      <c r="K528" s="15" t="s">
        <v>2244</v>
      </c>
      <c r="L528" s="16">
        <v>2022</v>
      </c>
      <c r="M528" s="16">
        <v>2024</v>
      </c>
      <c r="N528" s="16"/>
      <c r="O528" s="16">
        <v>2024</v>
      </c>
      <c r="P528" s="16">
        <v>2025</v>
      </c>
      <c r="Q528" s="16"/>
      <c r="R528" s="16">
        <v>2026</v>
      </c>
      <c r="S528" s="16"/>
    </row>
    <row r="529" spans="1:19" ht="45.2" x14ac:dyDescent="0.3">
      <c r="A529" s="11">
        <v>1</v>
      </c>
      <c r="B529" s="12" t="s">
        <v>1197</v>
      </c>
      <c r="C529" s="13" t="s">
        <v>215</v>
      </c>
      <c r="D529" s="14"/>
      <c r="E529" s="15">
        <v>6.3</v>
      </c>
      <c r="F529" s="15"/>
      <c r="G529" s="15"/>
      <c r="H529" s="15"/>
      <c r="I529" s="15" t="s">
        <v>2243</v>
      </c>
      <c r="J529" s="15"/>
      <c r="K529" s="15" t="s">
        <v>2244</v>
      </c>
      <c r="L529" s="16">
        <v>2023</v>
      </c>
      <c r="M529" s="16">
        <v>2024</v>
      </c>
      <c r="N529" s="16"/>
      <c r="O529" s="16">
        <v>2024</v>
      </c>
      <c r="P529" s="16">
        <v>2025</v>
      </c>
      <c r="Q529" s="16"/>
      <c r="R529" s="16">
        <v>2026</v>
      </c>
      <c r="S529" s="16"/>
    </row>
    <row r="530" spans="1:19" x14ac:dyDescent="0.3">
      <c r="A530" s="11">
        <v>1</v>
      </c>
      <c r="B530" s="12" t="s">
        <v>1860</v>
      </c>
      <c r="C530" s="13" t="s">
        <v>1450</v>
      </c>
      <c r="D530" s="14">
        <v>82</v>
      </c>
      <c r="E530" s="15"/>
      <c r="F530" s="15"/>
      <c r="G530" s="15"/>
      <c r="H530" s="15"/>
      <c r="I530" s="15"/>
      <c r="J530" s="15"/>
      <c r="K530" s="15"/>
      <c r="L530" s="16"/>
      <c r="M530" s="16"/>
      <c r="N530" s="16"/>
      <c r="O530" s="16"/>
      <c r="P530" s="16"/>
      <c r="Q530" s="16"/>
      <c r="R530" s="16"/>
      <c r="S530" s="16" t="s">
        <v>1452</v>
      </c>
    </row>
    <row r="531" spans="1:19" ht="45.2" x14ac:dyDescent="0.3">
      <c r="A531" s="11">
        <v>1</v>
      </c>
      <c r="B531" s="12" t="s">
        <v>1198</v>
      </c>
      <c r="C531" s="13" t="s">
        <v>216</v>
      </c>
      <c r="D531" s="14"/>
      <c r="E531" s="15">
        <v>1.1000000000000001</v>
      </c>
      <c r="F531" s="15"/>
      <c r="G531" s="15"/>
      <c r="H531" s="15"/>
      <c r="I531" s="15" t="s">
        <v>2243</v>
      </c>
      <c r="J531" s="15"/>
      <c r="K531" s="15" t="s">
        <v>2244</v>
      </c>
      <c r="L531" s="16">
        <v>2023</v>
      </c>
      <c r="M531" s="16">
        <v>2024</v>
      </c>
      <c r="N531" s="16"/>
      <c r="O531" s="16">
        <v>2024</v>
      </c>
      <c r="P531" s="16">
        <v>2025</v>
      </c>
      <c r="Q531" s="16"/>
      <c r="R531" s="16">
        <v>2026</v>
      </c>
      <c r="S531" s="16"/>
    </row>
    <row r="532" spans="1:19" x14ac:dyDescent="0.3">
      <c r="A532" s="11">
        <v>1</v>
      </c>
      <c r="B532" s="12" t="s">
        <v>1861</v>
      </c>
      <c r="C532" s="13" t="s">
        <v>1450</v>
      </c>
      <c r="D532" s="14">
        <v>15</v>
      </c>
      <c r="E532" s="15"/>
      <c r="F532" s="15"/>
      <c r="G532" s="15"/>
      <c r="H532" s="15"/>
      <c r="I532" s="15"/>
      <c r="J532" s="15"/>
      <c r="K532" s="15"/>
      <c r="L532" s="16"/>
      <c r="M532" s="16"/>
      <c r="N532" s="16"/>
      <c r="O532" s="16"/>
      <c r="P532" s="16"/>
      <c r="Q532" s="16"/>
      <c r="R532" s="16"/>
      <c r="S532" s="16" t="s">
        <v>1452</v>
      </c>
    </row>
    <row r="533" spans="1:19" ht="45.2" x14ac:dyDescent="0.3">
      <c r="A533" s="11">
        <v>1</v>
      </c>
      <c r="B533" s="12" t="s">
        <v>1199</v>
      </c>
      <c r="C533" s="13" t="s">
        <v>217</v>
      </c>
      <c r="D533" s="14"/>
      <c r="E533" s="15">
        <v>0.8</v>
      </c>
      <c r="F533" s="15"/>
      <c r="G533" s="15"/>
      <c r="H533" s="15"/>
      <c r="I533" s="15" t="s">
        <v>2243</v>
      </c>
      <c r="J533" s="15"/>
      <c r="K533" s="15" t="s">
        <v>2244</v>
      </c>
      <c r="L533" s="16">
        <v>2023</v>
      </c>
      <c r="M533" s="16">
        <v>2024</v>
      </c>
      <c r="N533" s="16"/>
      <c r="O533" s="16">
        <v>2024</v>
      </c>
      <c r="P533" s="16">
        <v>2025</v>
      </c>
      <c r="Q533" s="16"/>
      <c r="R533" s="16">
        <v>2026</v>
      </c>
      <c r="S533" s="16"/>
    </row>
    <row r="534" spans="1:19" x14ac:dyDescent="0.3">
      <c r="A534" s="11">
        <v>1</v>
      </c>
      <c r="B534" s="12" t="s">
        <v>1862</v>
      </c>
      <c r="C534" s="13" t="s">
        <v>1450</v>
      </c>
      <c r="D534" s="14">
        <v>10</v>
      </c>
      <c r="E534" s="15"/>
      <c r="F534" s="15"/>
      <c r="G534" s="15"/>
      <c r="H534" s="15"/>
      <c r="I534" s="15"/>
      <c r="J534" s="15"/>
      <c r="K534" s="15"/>
      <c r="L534" s="16"/>
      <c r="M534" s="16"/>
      <c r="N534" s="16"/>
      <c r="O534" s="16"/>
      <c r="P534" s="16"/>
      <c r="Q534" s="16"/>
      <c r="R534" s="16"/>
      <c r="S534" s="16" t="s">
        <v>1452</v>
      </c>
    </row>
    <row r="535" spans="1:19" ht="45.2" x14ac:dyDescent="0.3">
      <c r="A535" s="11">
        <v>1</v>
      </c>
      <c r="B535" s="12" t="s">
        <v>1200</v>
      </c>
      <c r="C535" s="13" t="s">
        <v>218</v>
      </c>
      <c r="D535" s="14"/>
      <c r="E535" s="15">
        <v>0.8</v>
      </c>
      <c r="F535" s="15"/>
      <c r="G535" s="15"/>
      <c r="H535" s="15"/>
      <c r="I535" s="15" t="s">
        <v>2243</v>
      </c>
      <c r="J535" s="15"/>
      <c r="K535" s="15" t="s">
        <v>2244</v>
      </c>
      <c r="L535" s="16">
        <v>2023</v>
      </c>
      <c r="M535" s="16">
        <v>2024</v>
      </c>
      <c r="N535" s="16"/>
      <c r="O535" s="16">
        <v>2024</v>
      </c>
      <c r="P535" s="16">
        <v>2025</v>
      </c>
      <c r="Q535" s="16"/>
      <c r="R535" s="16">
        <v>2026</v>
      </c>
      <c r="S535" s="16"/>
    </row>
    <row r="536" spans="1:19" x14ac:dyDescent="0.3">
      <c r="A536" s="11">
        <v>1</v>
      </c>
      <c r="B536" s="12" t="s">
        <v>1863</v>
      </c>
      <c r="C536" s="13" t="s">
        <v>1450</v>
      </c>
      <c r="D536" s="14">
        <v>15</v>
      </c>
      <c r="E536" s="15"/>
      <c r="F536" s="15"/>
      <c r="G536" s="15"/>
      <c r="H536" s="15"/>
      <c r="I536" s="15"/>
      <c r="J536" s="15"/>
      <c r="K536" s="15"/>
      <c r="L536" s="16"/>
      <c r="M536" s="16"/>
      <c r="N536" s="16"/>
      <c r="O536" s="16"/>
      <c r="P536" s="16"/>
      <c r="Q536" s="16"/>
      <c r="R536" s="16"/>
      <c r="S536" s="16" t="s">
        <v>1452</v>
      </c>
    </row>
    <row r="537" spans="1:19" x14ac:dyDescent="0.3">
      <c r="A537" s="11">
        <v>1</v>
      </c>
      <c r="B537" s="12" t="s">
        <v>743</v>
      </c>
      <c r="C537" s="13" t="s">
        <v>219</v>
      </c>
      <c r="D537" s="14"/>
      <c r="E537" s="15"/>
      <c r="F537" s="15"/>
      <c r="G537" s="15"/>
      <c r="H537" s="15"/>
      <c r="I537" s="15"/>
      <c r="J537" s="15"/>
      <c r="K537" s="15"/>
      <c r="L537" s="16"/>
      <c r="M537" s="16"/>
      <c r="N537" s="16"/>
      <c r="O537" s="16"/>
      <c r="P537" s="16"/>
      <c r="Q537" s="16"/>
      <c r="R537" s="16"/>
      <c r="S537" s="16"/>
    </row>
    <row r="538" spans="1:19" ht="30.15" x14ac:dyDescent="0.3">
      <c r="A538" s="11">
        <v>1</v>
      </c>
      <c r="B538" s="12" t="s">
        <v>1146</v>
      </c>
      <c r="C538" s="13" t="s">
        <v>220</v>
      </c>
      <c r="D538" s="14"/>
      <c r="E538" s="15">
        <v>10.8</v>
      </c>
      <c r="F538" s="15"/>
      <c r="G538" s="15"/>
      <c r="H538" s="15"/>
      <c r="I538" s="10" t="s">
        <v>2241</v>
      </c>
      <c r="J538" s="15"/>
      <c r="K538" s="15" t="s">
        <v>2244</v>
      </c>
      <c r="L538" s="16">
        <v>2019</v>
      </c>
      <c r="M538" s="16">
        <v>2021</v>
      </c>
      <c r="N538" s="16"/>
      <c r="O538" s="16">
        <v>2022</v>
      </c>
      <c r="P538" s="16">
        <v>2022</v>
      </c>
      <c r="Q538" s="16"/>
      <c r="R538" s="16">
        <v>2024</v>
      </c>
      <c r="S538" s="16"/>
    </row>
    <row r="539" spans="1:19" ht="45.2" x14ac:dyDescent="0.3">
      <c r="A539" s="11">
        <v>1</v>
      </c>
      <c r="B539" s="12" t="s">
        <v>1193</v>
      </c>
      <c r="C539" s="13" t="s">
        <v>617</v>
      </c>
      <c r="D539" s="14"/>
      <c r="E539" s="15">
        <v>11.3</v>
      </c>
      <c r="F539" s="15"/>
      <c r="G539" s="15"/>
      <c r="H539" s="15"/>
      <c r="I539" s="15" t="s">
        <v>2243</v>
      </c>
      <c r="J539" s="15"/>
      <c r="K539" s="15" t="s">
        <v>2244</v>
      </c>
      <c r="L539" s="16">
        <v>2020</v>
      </c>
      <c r="M539" s="16">
        <v>2021</v>
      </c>
      <c r="N539" s="16"/>
      <c r="O539" s="16">
        <v>2022</v>
      </c>
      <c r="P539" s="16">
        <v>2023</v>
      </c>
      <c r="Q539" s="16"/>
      <c r="R539" s="16">
        <v>2024</v>
      </c>
      <c r="S539" s="16"/>
    </row>
    <row r="540" spans="1:19" x14ac:dyDescent="0.3">
      <c r="A540" s="11">
        <v>1</v>
      </c>
      <c r="B540" s="12" t="s">
        <v>1857</v>
      </c>
      <c r="C540" s="13" t="s">
        <v>1450</v>
      </c>
      <c r="D540" s="14">
        <v>88</v>
      </c>
      <c r="E540" s="15"/>
      <c r="F540" s="15"/>
      <c r="G540" s="15"/>
      <c r="H540" s="15"/>
      <c r="I540" s="15"/>
      <c r="J540" s="15"/>
      <c r="K540" s="15"/>
      <c r="L540" s="16"/>
      <c r="M540" s="16"/>
      <c r="N540" s="16"/>
      <c r="O540" s="16"/>
      <c r="P540" s="16"/>
      <c r="Q540" s="16"/>
      <c r="R540" s="16"/>
      <c r="S540" s="16" t="s">
        <v>1452</v>
      </c>
    </row>
    <row r="541" spans="1:19" ht="45.2" x14ac:dyDescent="0.3">
      <c r="A541" s="11">
        <v>1</v>
      </c>
      <c r="B541" s="12" t="s">
        <v>1194</v>
      </c>
      <c r="C541" s="13" t="s">
        <v>618</v>
      </c>
      <c r="D541" s="14"/>
      <c r="E541" s="15">
        <v>3.3</v>
      </c>
      <c r="F541" s="15"/>
      <c r="G541" s="15"/>
      <c r="H541" s="15"/>
      <c r="I541" s="15" t="s">
        <v>2243</v>
      </c>
      <c r="J541" s="15"/>
      <c r="K541" s="15" t="s">
        <v>2244</v>
      </c>
      <c r="L541" s="16">
        <v>2020</v>
      </c>
      <c r="M541" s="16">
        <v>2021</v>
      </c>
      <c r="N541" s="16"/>
      <c r="O541" s="16">
        <v>2022</v>
      </c>
      <c r="P541" s="16">
        <v>2022</v>
      </c>
      <c r="Q541" s="16"/>
      <c r="R541" s="16">
        <v>2023</v>
      </c>
      <c r="S541" s="16"/>
    </row>
    <row r="542" spans="1:19" x14ac:dyDescent="0.3">
      <c r="A542" s="11">
        <v>1</v>
      </c>
      <c r="B542" s="12" t="s">
        <v>1858</v>
      </c>
      <c r="C542" s="13" t="s">
        <v>1450</v>
      </c>
      <c r="D542" s="14">
        <v>35</v>
      </c>
      <c r="E542" s="15"/>
      <c r="F542" s="15"/>
      <c r="G542" s="15"/>
      <c r="H542" s="15"/>
      <c r="I542" s="15"/>
      <c r="J542" s="15"/>
      <c r="K542" s="15"/>
      <c r="L542" s="16"/>
      <c r="M542" s="16"/>
      <c r="N542" s="16"/>
      <c r="O542" s="16"/>
      <c r="P542" s="16"/>
      <c r="Q542" s="16"/>
      <c r="R542" s="16"/>
      <c r="S542" s="16" t="s">
        <v>1452</v>
      </c>
    </row>
    <row r="543" spans="1:19" ht="45.2" x14ac:dyDescent="0.3">
      <c r="A543" s="11">
        <v>1</v>
      </c>
      <c r="B543" s="12" t="s">
        <v>1195</v>
      </c>
      <c r="C543" s="13" t="s">
        <v>619</v>
      </c>
      <c r="D543" s="14"/>
      <c r="E543" s="15">
        <v>7.2</v>
      </c>
      <c r="F543" s="15"/>
      <c r="G543" s="15"/>
      <c r="H543" s="15"/>
      <c r="I543" s="15" t="s">
        <v>2243</v>
      </c>
      <c r="J543" s="15"/>
      <c r="K543" s="15" t="s">
        <v>2244</v>
      </c>
      <c r="L543" s="16">
        <v>2020</v>
      </c>
      <c r="M543" s="16">
        <v>2021</v>
      </c>
      <c r="N543" s="16"/>
      <c r="O543" s="16">
        <v>2022</v>
      </c>
      <c r="P543" s="16">
        <v>2023</v>
      </c>
      <c r="Q543" s="16"/>
      <c r="R543" s="16">
        <v>2024</v>
      </c>
      <c r="S543" s="16"/>
    </row>
    <row r="544" spans="1:19" x14ac:dyDescent="0.3">
      <c r="A544" s="11">
        <v>1</v>
      </c>
      <c r="B544" s="12" t="s">
        <v>1859</v>
      </c>
      <c r="C544" s="13" t="s">
        <v>1450</v>
      </c>
      <c r="D544" s="14">
        <v>50</v>
      </c>
      <c r="E544" s="15"/>
      <c r="F544" s="15"/>
      <c r="G544" s="15"/>
      <c r="H544" s="15"/>
      <c r="I544" s="15"/>
      <c r="J544" s="15"/>
      <c r="K544" s="15"/>
      <c r="L544" s="16"/>
      <c r="M544" s="16"/>
      <c r="N544" s="16"/>
      <c r="O544" s="16"/>
      <c r="P544" s="16"/>
      <c r="Q544" s="16"/>
      <c r="R544" s="16"/>
      <c r="S544" s="16" t="s">
        <v>1452</v>
      </c>
    </row>
    <row r="545" spans="1:19" ht="45.2" x14ac:dyDescent="0.3">
      <c r="A545" s="11">
        <v>1</v>
      </c>
      <c r="B545" s="12" t="s">
        <v>1196</v>
      </c>
      <c r="C545" s="13" t="s">
        <v>1856</v>
      </c>
      <c r="D545" s="14"/>
      <c r="E545" s="15" t="s">
        <v>0</v>
      </c>
      <c r="F545" s="15"/>
      <c r="G545" s="15"/>
      <c r="H545" s="15"/>
      <c r="I545" s="15" t="s">
        <v>2243</v>
      </c>
      <c r="J545" s="15"/>
      <c r="K545" s="15"/>
      <c r="L545" s="16" t="s">
        <v>0</v>
      </c>
      <c r="M545" s="16" t="s">
        <v>0</v>
      </c>
      <c r="N545" s="16"/>
      <c r="O545" s="16" t="s">
        <v>0</v>
      </c>
      <c r="P545" s="16" t="s">
        <v>0</v>
      </c>
      <c r="Q545" s="16"/>
      <c r="R545" s="16" t="s">
        <v>0</v>
      </c>
      <c r="S545" s="16"/>
    </row>
    <row r="546" spans="1:19" ht="45.2" x14ac:dyDescent="0.3">
      <c r="A546" s="11">
        <v>1</v>
      </c>
      <c r="B546" s="12" t="s">
        <v>1147</v>
      </c>
      <c r="C546" s="13" t="s">
        <v>221</v>
      </c>
      <c r="D546" s="14"/>
      <c r="E546" s="15">
        <v>22.1</v>
      </c>
      <c r="F546" s="15"/>
      <c r="G546" s="15"/>
      <c r="H546" s="15"/>
      <c r="I546" s="10" t="s">
        <v>2241</v>
      </c>
      <c r="J546" s="15"/>
      <c r="K546" s="15" t="s">
        <v>2244</v>
      </c>
      <c r="L546" s="16">
        <v>2017</v>
      </c>
      <c r="M546" s="16">
        <v>2021</v>
      </c>
      <c r="N546" s="16"/>
      <c r="O546" s="16">
        <v>2022</v>
      </c>
      <c r="P546" s="16">
        <v>2022</v>
      </c>
      <c r="Q546" s="16"/>
      <c r="R546" s="8">
        <v>2024</v>
      </c>
      <c r="S546" s="8"/>
    </row>
    <row r="547" spans="1:19" ht="45.2" x14ac:dyDescent="0.3">
      <c r="A547" s="11">
        <v>1</v>
      </c>
      <c r="B547" s="12" t="s">
        <v>1186</v>
      </c>
      <c r="C547" s="13" t="s">
        <v>222</v>
      </c>
      <c r="D547" s="14"/>
      <c r="E547" s="15">
        <v>1.1000000000000001</v>
      </c>
      <c r="F547" s="15"/>
      <c r="G547" s="15"/>
      <c r="H547" s="15"/>
      <c r="I547" s="15" t="s">
        <v>2243</v>
      </c>
      <c r="J547" s="15"/>
      <c r="K547" s="15" t="s">
        <v>2244</v>
      </c>
      <c r="L547" s="16">
        <v>2020</v>
      </c>
      <c r="M547" s="16">
        <v>2021</v>
      </c>
      <c r="N547" s="16"/>
      <c r="O547" s="16">
        <v>2022</v>
      </c>
      <c r="P547" s="16">
        <v>2022</v>
      </c>
      <c r="Q547" s="16"/>
      <c r="R547" s="16">
        <v>2023</v>
      </c>
      <c r="S547" s="16"/>
    </row>
    <row r="548" spans="1:19" x14ac:dyDescent="0.3">
      <c r="A548" s="11">
        <v>1</v>
      </c>
      <c r="B548" s="12" t="s">
        <v>1849</v>
      </c>
      <c r="C548" s="13" t="s">
        <v>1450</v>
      </c>
      <c r="D548" s="14">
        <v>9</v>
      </c>
      <c r="E548" s="15"/>
      <c r="F548" s="15"/>
      <c r="G548" s="15"/>
      <c r="H548" s="15"/>
      <c r="I548" s="15"/>
      <c r="J548" s="15"/>
      <c r="K548" s="15"/>
      <c r="L548" s="16"/>
      <c r="M548" s="16"/>
      <c r="N548" s="16"/>
      <c r="O548" s="16"/>
      <c r="P548" s="16"/>
      <c r="Q548" s="16"/>
      <c r="R548" s="16"/>
      <c r="S548" s="16" t="s">
        <v>1452</v>
      </c>
    </row>
    <row r="549" spans="1:19" ht="45.2" x14ac:dyDescent="0.3">
      <c r="A549" s="11">
        <v>1</v>
      </c>
      <c r="B549" s="12" t="s">
        <v>1187</v>
      </c>
      <c r="C549" s="13" t="s">
        <v>223</v>
      </c>
      <c r="D549" s="14"/>
      <c r="E549" s="15">
        <v>2.8</v>
      </c>
      <c r="F549" s="15"/>
      <c r="G549" s="15"/>
      <c r="H549" s="15"/>
      <c r="I549" s="15" t="s">
        <v>2243</v>
      </c>
      <c r="J549" s="15"/>
      <c r="K549" s="15" t="s">
        <v>2244</v>
      </c>
      <c r="L549" s="16">
        <v>2020</v>
      </c>
      <c r="M549" s="16">
        <v>2021</v>
      </c>
      <c r="N549" s="16"/>
      <c r="O549" s="16">
        <v>2022</v>
      </c>
      <c r="P549" s="16">
        <v>2022</v>
      </c>
      <c r="Q549" s="16"/>
      <c r="R549" s="16">
        <v>2023</v>
      </c>
      <c r="S549" s="16"/>
    </row>
    <row r="550" spans="1:19" x14ac:dyDescent="0.3">
      <c r="A550" s="11">
        <v>1</v>
      </c>
      <c r="B550" s="12" t="s">
        <v>1850</v>
      </c>
      <c r="C550" s="13" t="s">
        <v>1450</v>
      </c>
      <c r="D550" s="14">
        <v>35</v>
      </c>
      <c r="E550" s="15"/>
      <c r="F550" s="15"/>
      <c r="G550" s="15"/>
      <c r="H550" s="15"/>
      <c r="I550" s="15"/>
      <c r="J550" s="15"/>
      <c r="K550" s="15"/>
      <c r="L550" s="16"/>
      <c r="M550" s="16"/>
      <c r="N550" s="16"/>
      <c r="O550" s="16"/>
      <c r="P550" s="16"/>
      <c r="Q550" s="16"/>
      <c r="R550" s="16"/>
      <c r="S550" s="16" t="s">
        <v>1452</v>
      </c>
    </row>
    <row r="551" spans="1:19" ht="45.2" x14ac:dyDescent="0.3">
      <c r="A551" s="11">
        <v>1</v>
      </c>
      <c r="B551" s="12" t="s">
        <v>1188</v>
      </c>
      <c r="C551" s="13" t="s">
        <v>224</v>
      </c>
      <c r="D551" s="14"/>
      <c r="E551" s="15">
        <v>2.7</v>
      </c>
      <c r="F551" s="15"/>
      <c r="G551" s="15"/>
      <c r="H551" s="15"/>
      <c r="I551" s="15" t="s">
        <v>2243</v>
      </c>
      <c r="J551" s="15"/>
      <c r="K551" s="15" t="s">
        <v>2244</v>
      </c>
      <c r="L551" s="16">
        <v>2020</v>
      </c>
      <c r="M551" s="16">
        <v>2021</v>
      </c>
      <c r="N551" s="16"/>
      <c r="O551" s="16">
        <v>2022</v>
      </c>
      <c r="P551" s="16">
        <v>2022</v>
      </c>
      <c r="Q551" s="16"/>
      <c r="R551" s="16">
        <v>2023</v>
      </c>
      <c r="S551" s="16"/>
    </row>
    <row r="552" spans="1:19" x14ac:dyDescent="0.3">
      <c r="A552" s="11">
        <v>1</v>
      </c>
      <c r="B552" s="12" t="s">
        <v>1851</v>
      </c>
      <c r="C552" s="13" t="s">
        <v>1450</v>
      </c>
      <c r="D552" s="14">
        <v>38</v>
      </c>
      <c r="E552" s="15"/>
      <c r="F552" s="15"/>
      <c r="G552" s="15"/>
      <c r="H552" s="15"/>
      <c r="I552" s="15"/>
      <c r="J552" s="15"/>
      <c r="K552" s="15"/>
      <c r="L552" s="16"/>
      <c r="M552" s="16"/>
      <c r="N552" s="16"/>
      <c r="O552" s="16"/>
      <c r="P552" s="16"/>
      <c r="Q552" s="16"/>
      <c r="R552" s="16"/>
      <c r="S552" s="16" t="s">
        <v>1452</v>
      </c>
    </row>
    <row r="553" spans="1:19" ht="45.2" x14ac:dyDescent="0.3">
      <c r="A553" s="11">
        <v>1</v>
      </c>
      <c r="B553" s="12" t="s">
        <v>1189</v>
      </c>
      <c r="C553" s="13" t="s">
        <v>225</v>
      </c>
      <c r="D553" s="14"/>
      <c r="E553" s="15">
        <v>3.4</v>
      </c>
      <c r="F553" s="15"/>
      <c r="G553" s="15"/>
      <c r="H553" s="15"/>
      <c r="I553" s="15" t="s">
        <v>2243</v>
      </c>
      <c r="J553" s="15"/>
      <c r="K553" s="15" t="s">
        <v>2244</v>
      </c>
      <c r="L553" s="16">
        <v>2020</v>
      </c>
      <c r="M553" s="16">
        <v>2021</v>
      </c>
      <c r="N553" s="16"/>
      <c r="O553" s="16">
        <v>2022</v>
      </c>
      <c r="P553" s="16">
        <v>2023</v>
      </c>
      <c r="Q553" s="16"/>
      <c r="R553" s="16">
        <v>2024</v>
      </c>
      <c r="S553" s="16"/>
    </row>
    <row r="554" spans="1:19" x14ac:dyDescent="0.3">
      <c r="A554" s="11">
        <v>1</v>
      </c>
      <c r="B554" s="12" t="s">
        <v>1852</v>
      </c>
      <c r="C554" s="13" t="s">
        <v>1450</v>
      </c>
      <c r="D554" s="14">
        <v>66</v>
      </c>
      <c r="E554" s="15"/>
      <c r="F554" s="15"/>
      <c r="G554" s="15"/>
      <c r="H554" s="15"/>
      <c r="I554" s="15"/>
      <c r="J554" s="15"/>
      <c r="K554" s="15"/>
      <c r="L554" s="16"/>
      <c r="M554" s="16"/>
      <c r="N554" s="16"/>
      <c r="O554" s="16"/>
      <c r="P554" s="16"/>
      <c r="Q554" s="16"/>
      <c r="R554" s="16"/>
      <c r="S554" s="16" t="s">
        <v>1452</v>
      </c>
    </row>
    <row r="555" spans="1:19" ht="45.2" x14ac:dyDescent="0.3">
      <c r="A555" s="11">
        <v>1</v>
      </c>
      <c r="B555" s="12" t="s">
        <v>1190</v>
      </c>
      <c r="C555" s="13" t="s">
        <v>226</v>
      </c>
      <c r="D555" s="14"/>
      <c r="E555" s="15">
        <v>8.6</v>
      </c>
      <c r="F555" s="15"/>
      <c r="G555" s="15"/>
      <c r="H555" s="15"/>
      <c r="I555" s="15" t="s">
        <v>2243</v>
      </c>
      <c r="J555" s="15"/>
      <c r="K555" s="15" t="s">
        <v>2244</v>
      </c>
      <c r="L555" s="16">
        <v>2020</v>
      </c>
      <c r="M555" s="16">
        <v>2021</v>
      </c>
      <c r="N555" s="16"/>
      <c r="O555" s="16">
        <v>2022</v>
      </c>
      <c r="P555" s="16">
        <v>2023</v>
      </c>
      <c r="Q555" s="16"/>
      <c r="R555" s="16">
        <v>2024</v>
      </c>
      <c r="S555" s="16"/>
    </row>
    <row r="556" spans="1:19" x14ac:dyDescent="0.3">
      <c r="A556" s="11">
        <v>1</v>
      </c>
      <c r="B556" s="12" t="s">
        <v>1853</v>
      </c>
      <c r="C556" s="13" t="s">
        <v>1450</v>
      </c>
      <c r="D556" s="14">
        <v>15</v>
      </c>
      <c r="E556" s="15"/>
      <c r="F556" s="15"/>
      <c r="G556" s="15"/>
      <c r="H556" s="15"/>
      <c r="I556" s="15"/>
      <c r="J556" s="15"/>
      <c r="K556" s="15"/>
      <c r="L556" s="16"/>
      <c r="M556" s="16"/>
      <c r="N556" s="16"/>
      <c r="O556" s="16"/>
      <c r="P556" s="16"/>
      <c r="Q556" s="16"/>
      <c r="R556" s="16"/>
      <c r="S556" s="16" t="s">
        <v>1452</v>
      </c>
    </row>
    <row r="557" spans="1:19" ht="45.2" x14ac:dyDescent="0.3">
      <c r="A557" s="11">
        <v>1</v>
      </c>
      <c r="B557" s="12" t="s">
        <v>1191</v>
      </c>
      <c r="C557" s="13" t="s">
        <v>227</v>
      </c>
      <c r="D557" s="14"/>
      <c r="E557" s="15">
        <v>9.9</v>
      </c>
      <c r="F557" s="15"/>
      <c r="G557" s="15"/>
      <c r="H557" s="15"/>
      <c r="I557" s="15" t="s">
        <v>2243</v>
      </c>
      <c r="J557" s="15"/>
      <c r="K557" s="15" t="s">
        <v>2244</v>
      </c>
      <c r="L557" s="16">
        <v>2020</v>
      </c>
      <c r="M557" s="16">
        <v>2021</v>
      </c>
      <c r="N557" s="16"/>
      <c r="O557" s="16">
        <v>2022</v>
      </c>
      <c r="P557" s="16">
        <v>2023</v>
      </c>
      <c r="Q557" s="16"/>
      <c r="R557" s="16">
        <v>2024</v>
      </c>
      <c r="S557" s="16"/>
    </row>
    <row r="558" spans="1:19" x14ac:dyDescent="0.3">
      <c r="A558" s="11">
        <v>1</v>
      </c>
      <c r="B558" s="12" t="s">
        <v>1854</v>
      </c>
      <c r="C558" s="13" t="s">
        <v>1450</v>
      </c>
      <c r="D558" s="14">
        <v>75</v>
      </c>
      <c r="E558" s="15"/>
      <c r="F558" s="15"/>
      <c r="G558" s="15"/>
      <c r="H558" s="15"/>
      <c r="I558" s="15"/>
      <c r="J558" s="15"/>
      <c r="K558" s="15"/>
      <c r="L558" s="16"/>
      <c r="M558" s="16"/>
      <c r="N558" s="16"/>
      <c r="O558" s="16"/>
      <c r="P558" s="16"/>
      <c r="Q558" s="16"/>
      <c r="R558" s="16"/>
      <c r="S558" s="16" t="s">
        <v>1452</v>
      </c>
    </row>
    <row r="559" spans="1:19" ht="45.2" x14ac:dyDescent="0.3">
      <c r="A559" s="11">
        <v>1</v>
      </c>
      <c r="B559" s="12" t="s">
        <v>1192</v>
      </c>
      <c r="C559" s="13" t="s">
        <v>228</v>
      </c>
      <c r="D559" s="14"/>
      <c r="E559" s="15">
        <v>4.4000000000000004</v>
      </c>
      <c r="F559" s="15"/>
      <c r="G559" s="15"/>
      <c r="H559" s="15"/>
      <c r="I559" s="15" t="s">
        <v>2243</v>
      </c>
      <c r="J559" s="15"/>
      <c r="K559" s="15" t="s">
        <v>2244</v>
      </c>
      <c r="L559" s="16">
        <v>2020</v>
      </c>
      <c r="M559" s="16">
        <v>2021</v>
      </c>
      <c r="N559" s="16"/>
      <c r="O559" s="16">
        <v>2022</v>
      </c>
      <c r="P559" s="16">
        <v>2023</v>
      </c>
      <c r="Q559" s="16"/>
      <c r="R559" s="16">
        <v>2024</v>
      </c>
      <c r="S559" s="16"/>
    </row>
    <row r="560" spans="1:19" x14ac:dyDescent="0.3">
      <c r="A560" s="11">
        <v>1</v>
      </c>
      <c r="B560" s="12" t="s">
        <v>1855</v>
      </c>
      <c r="C560" s="13" t="s">
        <v>1450</v>
      </c>
      <c r="D560" s="14">
        <v>12</v>
      </c>
      <c r="E560" s="15"/>
      <c r="F560" s="15"/>
      <c r="G560" s="15"/>
      <c r="H560" s="15"/>
      <c r="I560" s="15"/>
      <c r="J560" s="15"/>
      <c r="K560" s="15"/>
      <c r="L560" s="16"/>
      <c r="M560" s="16"/>
      <c r="N560" s="16"/>
      <c r="O560" s="16"/>
      <c r="P560" s="16"/>
      <c r="Q560" s="16"/>
      <c r="R560" s="16"/>
      <c r="S560" s="16" t="s">
        <v>1452</v>
      </c>
    </row>
    <row r="561" spans="1:19" ht="30.15" x14ac:dyDescent="0.3">
      <c r="A561" s="11">
        <v>1</v>
      </c>
      <c r="B561" s="12" t="s">
        <v>1148</v>
      </c>
      <c r="C561" s="13" t="s">
        <v>229</v>
      </c>
      <c r="D561" s="14"/>
      <c r="E561" s="15">
        <v>2</v>
      </c>
      <c r="F561" s="15"/>
      <c r="G561" s="15"/>
      <c r="H561" s="15"/>
      <c r="I561" s="10" t="s">
        <v>2241</v>
      </c>
      <c r="J561" s="15"/>
      <c r="K561" s="15" t="s">
        <v>2244</v>
      </c>
      <c r="L561" s="16">
        <v>2022</v>
      </c>
      <c r="M561" s="16">
        <v>2024</v>
      </c>
      <c r="N561" s="16"/>
      <c r="O561" s="16">
        <v>2024</v>
      </c>
      <c r="P561" s="16">
        <v>2025</v>
      </c>
      <c r="Q561" s="16"/>
      <c r="R561" s="16">
        <v>2025</v>
      </c>
      <c r="S561" s="16"/>
    </row>
    <row r="562" spans="1:19" ht="45.2" x14ac:dyDescent="0.3">
      <c r="A562" s="11">
        <v>1</v>
      </c>
      <c r="B562" s="12" t="s">
        <v>1151</v>
      </c>
      <c r="C562" s="13" t="s">
        <v>552</v>
      </c>
      <c r="D562" s="14"/>
      <c r="E562" s="15">
        <v>2</v>
      </c>
      <c r="F562" s="15"/>
      <c r="G562" s="15"/>
      <c r="H562" s="15"/>
      <c r="I562" s="15" t="s">
        <v>2243</v>
      </c>
      <c r="J562" s="15"/>
      <c r="K562" s="15" t="s">
        <v>2244</v>
      </c>
      <c r="L562" s="16">
        <v>2023</v>
      </c>
      <c r="M562" s="16">
        <v>2024</v>
      </c>
      <c r="N562" s="16"/>
      <c r="O562" s="16">
        <v>2024</v>
      </c>
      <c r="P562" s="16">
        <v>2025</v>
      </c>
      <c r="Q562" s="16"/>
      <c r="R562" s="16">
        <v>2025</v>
      </c>
      <c r="S562" s="16"/>
    </row>
    <row r="563" spans="1:19" x14ac:dyDescent="0.3">
      <c r="A563" s="11">
        <v>1</v>
      </c>
      <c r="B563" s="12" t="s">
        <v>1847</v>
      </c>
      <c r="C563" s="13" t="s">
        <v>1450</v>
      </c>
      <c r="D563" s="14">
        <v>68</v>
      </c>
      <c r="E563" s="15"/>
      <c r="F563" s="15"/>
      <c r="G563" s="15"/>
      <c r="H563" s="15"/>
      <c r="I563" s="15"/>
      <c r="J563" s="15"/>
      <c r="K563" s="15"/>
      <c r="L563" s="16"/>
      <c r="M563" s="16"/>
      <c r="N563" s="16"/>
      <c r="O563" s="16"/>
      <c r="P563" s="16"/>
      <c r="Q563" s="16"/>
      <c r="R563" s="16"/>
      <c r="S563" s="16" t="s">
        <v>1452</v>
      </c>
    </row>
    <row r="564" spans="1:19" x14ac:dyDescent="0.3">
      <c r="A564" s="11">
        <v>1</v>
      </c>
      <c r="B564" s="12" t="s">
        <v>1848</v>
      </c>
      <c r="C564" s="13" t="s">
        <v>1450</v>
      </c>
      <c r="D564" s="14">
        <v>1</v>
      </c>
      <c r="E564" s="15"/>
      <c r="F564" s="15"/>
      <c r="G564" s="15"/>
      <c r="H564" s="15"/>
      <c r="I564" s="15"/>
      <c r="J564" s="15"/>
      <c r="K564" s="15"/>
      <c r="L564" s="16"/>
      <c r="M564" s="16"/>
      <c r="N564" s="16"/>
      <c r="O564" s="16"/>
      <c r="P564" s="16"/>
      <c r="Q564" s="16"/>
      <c r="R564" s="16"/>
      <c r="S564" s="16" t="s">
        <v>2246</v>
      </c>
    </row>
    <row r="565" spans="1:19" ht="45.2" x14ac:dyDescent="0.3">
      <c r="A565" s="11">
        <v>1</v>
      </c>
      <c r="B565" s="12" t="s">
        <v>1149</v>
      </c>
      <c r="C565" s="13" t="s">
        <v>230</v>
      </c>
      <c r="D565" s="14"/>
      <c r="E565" s="15" t="s">
        <v>0</v>
      </c>
      <c r="F565" s="15"/>
      <c r="G565" s="15"/>
      <c r="H565" s="15"/>
      <c r="I565" s="15" t="s">
        <v>2243</v>
      </c>
      <c r="J565" s="15"/>
      <c r="K565" s="15"/>
      <c r="L565" s="16" t="s">
        <v>0</v>
      </c>
      <c r="M565" s="16" t="s">
        <v>0</v>
      </c>
      <c r="N565" s="16"/>
      <c r="O565" s="16" t="s">
        <v>0</v>
      </c>
      <c r="P565" s="16" t="s">
        <v>0</v>
      </c>
      <c r="Q565" s="16"/>
      <c r="R565" s="16" t="s">
        <v>0</v>
      </c>
      <c r="S565" s="16"/>
    </row>
    <row r="566" spans="1:19" ht="75.3" x14ac:dyDescent="0.3">
      <c r="A566" s="11">
        <v>1</v>
      </c>
      <c r="B566" s="12" t="s">
        <v>1150</v>
      </c>
      <c r="C566" s="13" t="s">
        <v>695</v>
      </c>
      <c r="D566" s="14"/>
      <c r="E566" s="15">
        <v>7.7</v>
      </c>
      <c r="F566" s="15"/>
      <c r="G566" s="15"/>
      <c r="H566" s="15"/>
      <c r="I566" s="15" t="s">
        <v>2243</v>
      </c>
      <c r="J566" s="15"/>
      <c r="K566" s="15" t="s">
        <v>2244</v>
      </c>
      <c r="L566" s="16">
        <v>2021</v>
      </c>
      <c r="M566" s="16">
        <v>2022</v>
      </c>
      <c r="N566" s="16"/>
      <c r="O566" s="16">
        <v>2023</v>
      </c>
      <c r="P566" s="16">
        <v>2024</v>
      </c>
      <c r="Q566" s="16"/>
      <c r="R566" s="16">
        <v>2025</v>
      </c>
      <c r="S566" s="16"/>
    </row>
    <row r="567" spans="1:19" x14ac:dyDescent="0.3">
      <c r="A567" s="11">
        <v>1</v>
      </c>
      <c r="B567" s="12" t="s">
        <v>1846</v>
      </c>
      <c r="C567" s="13" t="s">
        <v>1450</v>
      </c>
      <c r="D567" s="14">
        <v>98</v>
      </c>
      <c r="E567" s="15"/>
      <c r="F567" s="15"/>
      <c r="G567" s="15"/>
      <c r="H567" s="15"/>
      <c r="I567" s="15"/>
      <c r="J567" s="15"/>
      <c r="K567" s="15"/>
      <c r="L567" s="16"/>
      <c r="M567" s="16"/>
      <c r="N567" s="16"/>
      <c r="O567" s="16"/>
      <c r="P567" s="16"/>
      <c r="Q567" s="16"/>
      <c r="R567" s="16"/>
      <c r="S567" s="16" t="s">
        <v>1452</v>
      </c>
    </row>
    <row r="568" spans="1:19" x14ac:dyDescent="0.3">
      <c r="A568" s="11">
        <v>1</v>
      </c>
      <c r="B568" s="12" t="s">
        <v>745</v>
      </c>
      <c r="C568" s="13" t="s">
        <v>231</v>
      </c>
      <c r="D568" s="14"/>
      <c r="E568" s="15"/>
      <c r="F568" s="15"/>
      <c r="G568" s="15"/>
      <c r="H568" s="15"/>
      <c r="I568" s="15"/>
      <c r="J568" s="15"/>
      <c r="K568" s="15"/>
      <c r="L568" s="16"/>
      <c r="M568" s="16"/>
      <c r="N568" s="16"/>
      <c r="O568" s="16"/>
      <c r="P568" s="16"/>
      <c r="Q568" s="16"/>
      <c r="R568" s="16"/>
      <c r="S568" s="16"/>
    </row>
    <row r="569" spans="1:19" ht="30.15" x14ac:dyDescent="0.3">
      <c r="A569" s="11">
        <v>1</v>
      </c>
      <c r="B569" s="12" t="s">
        <v>1152</v>
      </c>
      <c r="C569" s="13" t="s">
        <v>232</v>
      </c>
      <c r="D569" s="14"/>
      <c r="E569" s="15">
        <v>13</v>
      </c>
      <c r="F569" s="15"/>
      <c r="G569" s="15"/>
      <c r="H569" s="15"/>
      <c r="I569" s="10" t="s">
        <v>2241</v>
      </c>
      <c r="J569" s="15"/>
      <c r="K569" s="15" t="s">
        <v>2244</v>
      </c>
      <c r="L569" s="16">
        <v>2017</v>
      </c>
      <c r="M569" s="16">
        <v>2021</v>
      </c>
      <c r="N569" s="16"/>
      <c r="O569" s="16">
        <v>2021</v>
      </c>
      <c r="P569" s="16">
        <v>2022</v>
      </c>
      <c r="Q569" s="16"/>
      <c r="R569" s="16">
        <v>2023</v>
      </c>
      <c r="S569" s="16"/>
    </row>
    <row r="570" spans="1:19" ht="45.2" x14ac:dyDescent="0.3">
      <c r="A570" s="11">
        <v>1</v>
      </c>
      <c r="B570" s="12" t="s">
        <v>1153</v>
      </c>
      <c r="C570" s="13" t="s">
        <v>233</v>
      </c>
      <c r="D570" s="14"/>
      <c r="E570" s="15">
        <v>2.4</v>
      </c>
      <c r="F570" s="15"/>
      <c r="G570" s="15"/>
      <c r="H570" s="15"/>
      <c r="I570" s="15" t="s">
        <v>2243</v>
      </c>
      <c r="J570" s="15"/>
      <c r="K570" s="15" t="s">
        <v>2244</v>
      </c>
      <c r="L570" s="16">
        <v>2018</v>
      </c>
      <c r="M570" s="16">
        <v>2019</v>
      </c>
      <c r="N570" s="16"/>
      <c r="O570" s="16">
        <v>2020</v>
      </c>
      <c r="P570" s="16">
        <v>2020</v>
      </c>
      <c r="Q570" s="16"/>
      <c r="R570" s="16" t="s">
        <v>0</v>
      </c>
      <c r="S570" s="16"/>
    </row>
    <row r="571" spans="1:19" x14ac:dyDescent="0.3">
      <c r="A571" s="11">
        <v>1</v>
      </c>
      <c r="B571" s="12" t="s">
        <v>1845</v>
      </c>
      <c r="C571" s="13" t="s">
        <v>1450</v>
      </c>
      <c r="D571" s="14">
        <v>41</v>
      </c>
      <c r="E571" s="15"/>
      <c r="F571" s="15"/>
      <c r="G571" s="15"/>
      <c r="H571" s="15"/>
      <c r="I571" s="15"/>
      <c r="J571" s="15"/>
      <c r="K571" s="15"/>
      <c r="L571" s="16"/>
      <c r="M571" s="16"/>
      <c r="N571" s="16"/>
      <c r="O571" s="16"/>
      <c r="P571" s="16"/>
      <c r="Q571" s="16"/>
      <c r="R571" s="16"/>
      <c r="S571" s="16" t="s">
        <v>1452</v>
      </c>
    </row>
    <row r="572" spans="1:19" ht="30.15" x14ac:dyDescent="0.3">
      <c r="A572" s="11">
        <v>1</v>
      </c>
      <c r="B572" s="12" t="s">
        <v>1154</v>
      </c>
      <c r="C572" s="13" t="s">
        <v>234</v>
      </c>
      <c r="D572" s="14"/>
      <c r="E572" s="15">
        <v>0.8</v>
      </c>
      <c r="F572" s="15"/>
      <c r="G572" s="15"/>
      <c r="H572" s="15"/>
      <c r="I572" s="10" t="s">
        <v>2241</v>
      </c>
      <c r="J572" s="15"/>
      <c r="K572" s="15" t="s">
        <v>2244</v>
      </c>
      <c r="L572" s="16">
        <v>2022</v>
      </c>
      <c r="M572" s="16">
        <v>2024</v>
      </c>
      <c r="N572" s="16"/>
      <c r="O572" s="16">
        <v>2024</v>
      </c>
      <c r="P572" s="16">
        <v>2025</v>
      </c>
      <c r="Q572" s="16"/>
      <c r="R572" s="16">
        <v>2026</v>
      </c>
      <c r="S572" s="16"/>
    </row>
    <row r="573" spans="1:19" ht="45.2" x14ac:dyDescent="0.3">
      <c r="A573" s="11">
        <v>1</v>
      </c>
      <c r="B573" s="12" t="s">
        <v>1155</v>
      </c>
      <c r="C573" s="13" t="s">
        <v>235</v>
      </c>
      <c r="D573" s="14"/>
      <c r="E573" s="15">
        <v>2.5</v>
      </c>
      <c r="F573" s="15"/>
      <c r="G573" s="15"/>
      <c r="H573" s="15"/>
      <c r="I573" s="15" t="s">
        <v>2243</v>
      </c>
      <c r="J573" s="15"/>
      <c r="K573" s="15" t="s">
        <v>2244</v>
      </c>
      <c r="L573" s="16">
        <v>2023</v>
      </c>
      <c r="M573" s="16">
        <v>2024</v>
      </c>
      <c r="N573" s="16"/>
      <c r="O573" s="16">
        <v>2024</v>
      </c>
      <c r="P573" s="16">
        <v>2025</v>
      </c>
      <c r="Q573" s="16"/>
      <c r="R573" s="16">
        <v>2026</v>
      </c>
      <c r="S573" s="16"/>
    </row>
    <row r="574" spans="1:19" x14ac:dyDescent="0.3">
      <c r="A574" s="11">
        <v>1</v>
      </c>
      <c r="B574" s="12" t="s">
        <v>1843</v>
      </c>
      <c r="C574" s="13" t="s">
        <v>1450</v>
      </c>
      <c r="D574" s="14">
        <v>41</v>
      </c>
      <c r="E574" s="15"/>
      <c r="F574" s="15"/>
      <c r="G574" s="15"/>
      <c r="H574" s="15"/>
      <c r="I574" s="15"/>
      <c r="J574" s="15"/>
      <c r="K574" s="15"/>
      <c r="L574" s="16"/>
      <c r="M574" s="16"/>
      <c r="N574" s="16"/>
      <c r="O574" s="16"/>
      <c r="P574" s="16"/>
      <c r="Q574" s="16"/>
      <c r="R574" s="16"/>
      <c r="S574" s="16" t="s">
        <v>1452</v>
      </c>
    </row>
    <row r="575" spans="1:19" ht="45.2" x14ac:dyDescent="0.3">
      <c r="A575" s="11">
        <v>1</v>
      </c>
      <c r="B575" s="12" t="s">
        <v>1156</v>
      </c>
      <c r="C575" s="13" t="s">
        <v>236</v>
      </c>
      <c r="D575" s="14"/>
      <c r="E575" s="15">
        <v>1.3</v>
      </c>
      <c r="F575" s="15"/>
      <c r="G575" s="15"/>
      <c r="H575" s="15"/>
      <c r="I575" s="15" t="s">
        <v>2243</v>
      </c>
      <c r="J575" s="15"/>
      <c r="K575" s="15" t="s">
        <v>2244</v>
      </c>
      <c r="L575" s="16">
        <v>2023</v>
      </c>
      <c r="M575" s="16">
        <v>2024</v>
      </c>
      <c r="N575" s="16"/>
      <c r="O575" s="16">
        <v>2024</v>
      </c>
      <c r="P575" s="16">
        <v>2025</v>
      </c>
      <c r="Q575" s="16"/>
      <c r="R575" s="16">
        <v>2026</v>
      </c>
      <c r="S575" s="16"/>
    </row>
    <row r="576" spans="1:19" x14ac:dyDescent="0.3">
      <c r="A576" s="11">
        <v>1</v>
      </c>
      <c r="B576" s="12" t="s">
        <v>1844</v>
      </c>
      <c r="C576" s="13" t="s">
        <v>1450</v>
      </c>
      <c r="D576" s="14">
        <v>20</v>
      </c>
      <c r="E576" s="15"/>
      <c r="F576" s="15"/>
      <c r="G576" s="15"/>
      <c r="H576" s="15"/>
      <c r="I576" s="15"/>
      <c r="J576" s="15"/>
      <c r="K576" s="15"/>
      <c r="L576" s="16"/>
      <c r="M576" s="16"/>
      <c r="N576" s="16"/>
      <c r="O576" s="16"/>
      <c r="P576" s="16"/>
      <c r="Q576" s="16"/>
      <c r="R576" s="16"/>
      <c r="S576" s="16" t="s">
        <v>1452</v>
      </c>
    </row>
    <row r="577" spans="1:19" x14ac:dyDescent="0.3">
      <c r="A577" s="11">
        <v>1</v>
      </c>
      <c r="B577" s="12" t="s">
        <v>746</v>
      </c>
      <c r="C577" s="13" t="s">
        <v>249</v>
      </c>
      <c r="D577" s="14"/>
      <c r="E577" s="15"/>
      <c r="F577" s="15"/>
      <c r="G577" s="15"/>
      <c r="H577" s="15"/>
      <c r="I577" s="15"/>
      <c r="J577" s="15"/>
      <c r="K577" s="15"/>
      <c r="L577" s="16"/>
      <c r="M577" s="16"/>
      <c r="N577" s="16"/>
      <c r="O577" s="16"/>
      <c r="P577" s="16"/>
      <c r="Q577" s="16"/>
      <c r="R577" s="16"/>
      <c r="S577" s="16"/>
    </row>
    <row r="578" spans="1:19" ht="45.2" x14ac:dyDescent="0.3">
      <c r="A578" s="11">
        <v>1</v>
      </c>
      <c r="B578" s="12" t="s">
        <v>1157</v>
      </c>
      <c r="C578" s="13" t="s">
        <v>250</v>
      </c>
      <c r="D578" s="14"/>
      <c r="E578" s="15">
        <v>27.7</v>
      </c>
      <c r="F578" s="15"/>
      <c r="G578" s="15"/>
      <c r="H578" s="15"/>
      <c r="I578" s="10" t="s">
        <v>2241</v>
      </c>
      <c r="J578" s="15"/>
      <c r="K578" s="15" t="s">
        <v>2244</v>
      </c>
      <c r="L578" s="16">
        <v>2017</v>
      </c>
      <c r="M578" s="16">
        <v>2021</v>
      </c>
      <c r="N578" s="16"/>
      <c r="O578" s="16">
        <v>2022</v>
      </c>
      <c r="P578" s="16">
        <v>2024</v>
      </c>
      <c r="Q578" s="16"/>
      <c r="R578" s="16">
        <v>2024</v>
      </c>
      <c r="S578" s="16"/>
    </row>
    <row r="579" spans="1:19" ht="45.2" x14ac:dyDescent="0.3">
      <c r="A579" s="11">
        <v>1</v>
      </c>
      <c r="B579" s="12" t="s">
        <v>1158</v>
      </c>
      <c r="C579" s="13" t="s">
        <v>624</v>
      </c>
      <c r="D579" s="14"/>
      <c r="E579" s="15">
        <v>9.1</v>
      </c>
      <c r="F579" s="15"/>
      <c r="G579" s="15"/>
      <c r="H579" s="15"/>
      <c r="I579" s="15" t="s">
        <v>2243</v>
      </c>
      <c r="J579" s="15"/>
      <c r="K579" s="15" t="s">
        <v>2244</v>
      </c>
      <c r="L579" s="16">
        <v>2020</v>
      </c>
      <c r="M579" s="16">
        <v>2021</v>
      </c>
      <c r="N579" s="16"/>
      <c r="O579" s="16">
        <v>2022</v>
      </c>
      <c r="P579" s="16">
        <v>2024</v>
      </c>
      <c r="Q579" s="16"/>
      <c r="R579" s="16">
        <v>2024</v>
      </c>
      <c r="S579" s="16"/>
    </row>
    <row r="580" spans="1:19" x14ac:dyDescent="0.3">
      <c r="A580" s="11">
        <v>1</v>
      </c>
      <c r="B580" s="12" t="s">
        <v>1833</v>
      </c>
      <c r="C580" s="13" t="s">
        <v>1450</v>
      </c>
      <c r="D580" s="14">
        <v>70</v>
      </c>
      <c r="E580" s="15"/>
      <c r="F580" s="15"/>
      <c r="G580" s="15"/>
      <c r="H580" s="15"/>
      <c r="I580" s="15"/>
      <c r="J580" s="15"/>
      <c r="K580" s="15"/>
      <c r="L580" s="16"/>
      <c r="M580" s="16"/>
      <c r="N580" s="16"/>
      <c r="O580" s="16"/>
      <c r="P580" s="16"/>
      <c r="Q580" s="16"/>
      <c r="R580" s="16"/>
      <c r="S580" s="16" t="s">
        <v>1452</v>
      </c>
    </row>
    <row r="581" spans="1:19" ht="45.2" x14ac:dyDescent="0.3">
      <c r="A581" s="11">
        <v>1</v>
      </c>
      <c r="B581" s="12" t="s">
        <v>1159</v>
      </c>
      <c r="C581" s="13" t="s">
        <v>251</v>
      </c>
      <c r="D581" s="14"/>
      <c r="E581" s="15">
        <v>5.0999999999999996</v>
      </c>
      <c r="F581" s="15"/>
      <c r="G581" s="15"/>
      <c r="H581" s="15"/>
      <c r="I581" s="15" t="s">
        <v>2243</v>
      </c>
      <c r="J581" s="15"/>
      <c r="K581" s="15" t="s">
        <v>2244</v>
      </c>
      <c r="L581" s="16">
        <v>2020</v>
      </c>
      <c r="M581" s="16">
        <v>2022</v>
      </c>
      <c r="N581" s="16"/>
      <c r="O581" s="16">
        <v>2022</v>
      </c>
      <c r="P581" s="16">
        <v>2024</v>
      </c>
      <c r="Q581" s="16"/>
      <c r="R581" s="16">
        <v>2024</v>
      </c>
      <c r="S581" s="16"/>
    </row>
    <row r="582" spans="1:19" x14ac:dyDescent="0.3">
      <c r="A582" s="11">
        <v>1</v>
      </c>
      <c r="B582" s="12" t="s">
        <v>1834</v>
      </c>
      <c r="C582" s="13" t="s">
        <v>1450</v>
      </c>
      <c r="D582" s="14">
        <v>80</v>
      </c>
      <c r="E582" s="15"/>
      <c r="F582" s="15"/>
      <c r="G582" s="15"/>
      <c r="H582" s="15"/>
      <c r="I582" s="15"/>
      <c r="J582" s="15"/>
      <c r="K582" s="15"/>
      <c r="L582" s="16"/>
      <c r="M582" s="16"/>
      <c r="N582" s="16"/>
      <c r="O582" s="16"/>
      <c r="P582" s="16"/>
      <c r="Q582" s="16"/>
      <c r="R582" s="16"/>
      <c r="S582" s="16" t="s">
        <v>1452</v>
      </c>
    </row>
    <row r="583" spans="1:19" ht="45.2" x14ac:dyDescent="0.3">
      <c r="A583" s="11">
        <v>1</v>
      </c>
      <c r="B583" s="12" t="s">
        <v>1160</v>
      </c>
      <c r="C583" s="13" t="s">
        <v>252</v>
      </c>
      <c r="D583" s="14"/>
      <c r="E583" s="15">
        <v>7.1</v>
      </c>
      <c r="F583" s="15"/>
      <c r="G583" s="15"/>
      <c r="H583" s="15"/>
      <c r="I583" s="15" t="s">
        <v>2243</v>
      </c>
      <c r="J583" s="15"/>
      <c r="K583" s="15" t="s">
        <v>2244</v>
      </c>
      <c r="L583" s="16">
        <v>2020</v>
      </c>
      <c r="M583" s="16">
        <v>2022</v>
      </c>
      <c r="N583" s="16"/>
      <c r="O583" s="16">
        <v>2022</v>
      </c>
      <c r="P583" s="16">
        <v>2024</v>
      </c>
      <c r="Q583" s="16"/>
      <c r="R583" s="16">
        <v>2024</v>
      </c>
      <c r="S583" s="16"/>
    </row>
    <row r="584" spans="1:19" x14ac:dyDescent="0.3">
      <c r="A584" s="11">
        <v>1</v>
      </c>
      <c r="B584" s="12" t="s">
        <v>1835</v>
      </c>
      <c r="C584" s="13" t="s">
        <v>1450</v>
      </c>
      <c r="D584" s="14">
        <v>89</v>
      </c>
      <c r="E584" s="15"/>
      <c r="F584" s="15"/>
      <c r="G584" s="15"/>
      <c r="H584" s="15"/>
      <c r="I584" s="15"/>
      <c r="J584" s="15"/>
      <c r="K584" s="15"/>
      <c r="L584" s="16"/>
      <c r="M584" s="16"/>
      <c r="N584" s="16"/>
      <c r="O584" s="16"/>
      <c r="P584" s="16"/>
      <c r="Q584" s="16"/>
      <c r="R584" s="16"/>
      <c r="S584" s="16" t="s">
        <v>1452</v>
      </c>
    </row>
    <row r="585" spans="1:19" ht="45.2" x14ac:dyDescent="0.3">
      <c r="A585" s="11">
        <v>1</v>
      </c>
      <c r="B585" s="12" t="s">
        <v>1161</v>
      </c>
      <c r="C585" s="13" t="s">
        <v>253</v>
      </c>
      <c r="D585" s="14"/>
      <c r="E585" s="15">
        <v>2</v>
      </c>
      <c r="F585" s="15"/>
      <c r="G585" s="15"/>
      <c r="H585" s="15"/>
      <c r="I585" s="15" t="s">
        <v>2243</v>
      </c>
      <c r="J585" s="15"/>
      <c r="K585" s="15" t="s">
        <v>2244</v>
      </c>
      <c r="L585" s="16">
        <v>2020</v>
      </c>
      <c r="M585" s="16">
        <v>2022</v>
      </c>
      <c r="N585" s="16"/>
      <c r="O585" s="16">
        <v>2022</v>
      </c>
      <c r="P585" s="16">
        <v>2024</v>
      </c>
      <c r="Q585" s="16"/>
      <c r="R585" s="16">
        <v>2024</v>
      </c>
      <c r="S585" s="16"/>
    </row>
    <row r="586" spans="1:19" x14ac:dyDescent="0.3">
      <c r="A586" s="11">
        <v>1</v>
      </c>
      <c r="B586" s="12" t="s">
        <v>1836</v>
      </c>
      <c r="C586" s="13" t="s">
        <v>1450</v>
      </c>
      <c r="D586" s="14">
        <v>10</v>
      </c>
      <c r="E586" s="15"/>
      <c r="F586" s="15"/>
      <c r="G586" s="15"/>
      <c r="H586" s="15"/>
      <c r="I586" s="15"/>
      <c r="J586" s="15"/>
      <c r="K586" s="15"/>
      <c r="L586" s="16"/>
      <c r="M586" s="16"/>
      <c r="N586" s="16"/>
      <c r="O586" s="16"/>
      <c r="P586" s="16"/>
      <c r="Q586" s="16"/>
      <c r="R586" s="16"/>
      <c r="S586" s="16" t="s">
        <v>1452</v>
      </c>
    </row>
    <row r="587" spans="1:19" ht="45.2" x14ac:dyDescent="0.3">
      <c r="A587" s="11">
        <v>1</v>
      </c>
      <c r="B587" s="12" t="s">
        <v>1162</v>
      </c>
      <c r="C587" s="13" t="s">
        <v>254</v>
      </c>
      <c r="D587" s="14"/>
      <c r="E587" s="15">
        <v>7.4</v>
      </c>
      <c r="F587" s="15"/>
      <c r="G587" s="15"/>
      <c r="H587" s="15"/>
      <c r="I587" s="15" t="s">
        <v>2243</v>
      </c>
      <c r="J587" s="15"/>
      <c r="K587" s="15" t="s">
        <v>2244</v>
      </c>
      <c r="L587" s="16">
        <v>2020</v>
      </c>
      <c r="M587" s="16">
        <v>2021</v>
      </c>
      <c r="N587" s="16"/>
      <c r="O587" s="16">
        <v>2022</v>
      </c>
      <c r="P587" s="16">
        <v>2024</v>
      </c>
      <c r="Q587" s="16"/>
      <c r="R587" s="16">
        <v>2024</v>
      </c>
      <c r="S587" s="16"/>
    </row>
    <row r="588" spans="1:19" x14ac:dyDescent="0.3">
      <c r="A588" s="11">
        <v>1</v>
      </c>
      <c r="B588" s="12" t="s">
        <v>1837</v>
      </c>
      <c r="C588" s="13" t="s">
        <v>1450</v>
      </c>
      <c r="D588" s="14">
        <v>196</v>
      </c>
      <c r="E588" s="15"/>
      <c r="F588" s="15"/>
      <c r="G588" s="15"/>
      <c r="H588" s="15"/>
      <c r="I588" s="15"/>
      <c r="J588" s="15"/>
      <c r="K588" s="15"/>
      <c r="L588" s="16"/>
      <c r="M588" s="16"/>
      <c r="N588" s="16"/>
      <c r="O588" s="16"/>
      <c r="P588" s="16"/>
      <c r="Q588" s="16"/>
      <c r="R588" s="16"/>
      <c r="S588" s="16" t="s">
        <v>1452</v>
      </c>
    </row>
    <row r="589" spans="1:19" ht="45.2" x14ac:dyDescent="0.3">
      <c r="A589" s="11">
        <v>1</v>
      </c>
      <c r="B589" s="12" t="s">
        <v>1163</v>
      </c>
      <c r="C589" s="13" t="s">
        <v>255</v>
      </c>
      <c r="D589" s="14"/>
      <c r="E589" s="15">
        <v>5.2</v>
      </c>
      <c r="F589" s="15"/>
      <c r="G589" s="15"/>
      <c r="H589" s="15"/>
      <c r="I589" s="15" t="s">
        <v>2243</v>
      </c>
      <c r="J589" s="15"/>
      <c r="K589" s="15" t="s">
        <v>2244</v>
      </c>
      <c r="L589" s="16">
        <v>2020</v>
      </c>
      <c r="M589" s="16">
        <v>2022</v>
      </c>
      <c r="N589" s="16"/>
      <c r="O589" s="16">
        <v>2022</v>
      </c>
      <c r="P589" s="16">
        <v>2024</v>
      </c>
      <c r="Q589" s="16"/>
      <c r="R589" s="16">
        <v>2024</v>
      </c>
      <c r="S589" s="16"/>
    </row>
    <row r="590" spans="1:19" x14ac:dyDescent="0.3">
      <c r="A590" s="11">
        <v>1</v>
      </c>
      <c r="B590" s="12" t="s">
        <v>1838</v>
      </c>
      <c r="C590" s="13" t="s">
        <v>1450</v>
      </c>
      <c r="D590" s="14">
        <v>15</v>
      </c>
      <c r="E590" s="15"/>
      <c r="F590" s="15"/>
      <c r="G590" s="15"/>
      <c r="H590" s="15"/>
      <c r="I590" s="15"/>
      <c r="J590" s="15"/>
      <c r="K590" s="15"/>
      <c r="L590" s="16"/>
      <c r="M590" s="16"/>
      <c r="N590" s="16"/>
      <c r="O590" s="16"/>
      <c r="P590" s="16"/>
      <c r="Q590" s="16"/>
      <c r="R590" s="16"/>
      <c r="S590" s="16" t="s">
        <v>1452</v>
      </c>
    </row>
    <row r="591" spans="1:19" ht="45.2" x14ac:dyDescent="0.3">
      <c r="A591" s="11">
        <v>1</v>
      </c>
      <c r="B591" s="12" t="s">
        <v>1164</v>
      </c>
      <c r="C591" s="13" t="s">
        <v>256</v>
      </c>
      <c r="D591" s="14"/>
      <c r="E591" s="15">
        <v>5.2</v>
      </c>
      <c r="F591" s="15"/>
      <c r="G591" s="15"/>
      <c r="H591" s="15"/>
      <c r="I591" s="15" t="s">
        <v>2243</v>
      </c>
      <c r="J591" s="15"/>
      <c r="K591" s="15" t="s">
        <v>2244</v>
      </c>
      <c r="L591" s="16">
        <v>2020</v>
      </c>
      <c r="M591" s="16">
        <v>2022</v>
      </c>
      <c r="N591" s="16"/>
      <c r="O591" s="16">
        <v>2023</v>
      </c>
      <c r="P591" s="16">
        <v>2025</v>
      </c>
      <c r="Q591" s="16"/>
      <c r="R591" s="16">
        <v>2025</v>
      </c>
      <c r="S591" s="16"/>
    </row>
    <row r="592" spans="1:19" x14ac:dyDescent="0.3">
      <c r="A592" s="11">
        <v>1</v>
      </c>
      <c r="B592" s="12" t="s">
        <v>1839</v>
      </c>
      <c r="C592" s="13" t="s">
        <v>1450</v>
      </c>
      <c r="D592" s="14">
        <v>73</v>
      </c>
      <c r="E592" s="15"/>
      <c r="F592" s="15"/>
      <c r="G592" s="15"/>
      <c r="H592" s="15"/>
      <c r="I592" s="15"/>
      <c r="J592" s="15"/>
      <c r="K592" s="15"/>
      <c r="L592" s="16"/>
      <c r="M592" s="16"/>
      <c r="N592" s="16"/>
      <c r="O592" s="16"/>
      <c r="P592" s="16"/>
      <c r="Q592" s="16"/>
      <c r="R592" s="16"/>
      <c r="S592" s="16" t="s">
        <v>1452</v>
      </c>
    </row>
    <row r="593" spans="1:19" x14ac:dyDescent="0.3">
      <c r="A593" s="11">
        <v>1</v>
      </c>
      <c r="B593" s="12" t="s">
        <v>1840</v>
      </c>
      <c r="C593" s="13" t="s">
        <v>1450</v>
      </c>
      <c r="D593" s="14">
        <v>1</v>
      </c>
      <c r="E593" s="15"/>
      <c r="F593" s="15"/>
      <c r="G593" s="15"/>
      <c r="H593" s="15"/>
      <c r="I593" s="15"/>
      <c r="J593" s="15"/>
      <c r="K593" s="15"/>
      <c r="L593" s="16"/>
      <c r="M593" s="16"/>
      <c r="N593" s="16"/>
      <c r="O593" s="16"/>
      <c r="P593" s="16"/>
      <c r="Q593" s="16"/>
      <c r="R593" s="16"/>
      <c r="S593" s="16" t="s">
        <v>2246</v>
      </c>
    </row>
    <row r="594" spans="1:19" ht="45.2" x14ac:dyDescent="0.3">
      <c r="A594" s="11">
        <v>1</v>
      </c>
      <c r="B594" s="12" t="s">
        <v>1165</v>
      </c>
      <c r="C594" s="13" t="s">
        <v>625</v>
      </c>
      <c r="D594" s="14"/>
      <c r="E594" s="15">
        <v>6.9</v>
      </c>
      <c r="F594" s="15"/>
      <c r="G594" s="15"/>
      <c r="H594" s="15"/>
      <c r="I594" s="15" t="s">
        <v>2243</v>
      </c>
      <c r="J594" s="15"/>
      <c r="K594" s="15" t="s">
        <v>2244</v>
      </c>
      <c r="L594" s="16">
        <v>2020</v>
      </c>
      <c r="M594" s="16">
        <v>2022</v>
      </c>
      <c r="N594" s="16"/>
      <c r="O594" s="16">
        <v>2022</v>
      </c>
      <c r="P594" s="16">
        <v>2024</v>
      </c>
      <c r="Q594" s="16"/>
      <c r="R594" s="16">
        <v>2024</v>
      </c>
      <c r="S594" s="16"/>
    </row>
    <row r="595" spans="1:19" x14ac:dyDescent="0.3">
      <c r="A595" s="11">
        <v>1</v>
      </c>
      <c r="B595" s="12" t="s">
        <v>1841</v>
      </c>
      <c r="C595" s="13" t="s">
        <v>1450</v>
      </c>
      <c r="D595" s="14">
        <v>438</v>
      </c>
      <c r="E595" s="15"/>
      <c r="F595" s="15"/>
      <c r="G595" s="15"/>
      <c r="H595" s="15"/>
      <c r="I595" s="15"/>
      <c r="J595" s="15"/>
      <c r="K595" s="15"/>
      <c r="L595" s="16"/>
      <c r="M595" s="16"/>
      <c r="N595" s="16"/>
      <c r="O595" s="16"/>
      <c r="P595" s="16"/>
      <c r="Q595" s="16"/>
      <c r="R595" s="16"/>
      <c r="S595" s="16" t="s">
        <v>1452</v>
      </c>
    </row>
    <row r="596" spans="1:19" x14ac:dyDescent="0.3">
      <c r="A596" s="11">
        <v>1</v>
      </c>
      <c r="B596" s="12" t="s">
        <v>1842</v>
      </c>
      <c r="C596" s="13" t="s">
        <v>1450</v>
      </c>
      <c r="D596" s="14">
        <v>1</v>
      </c>
      <c r="E596" s="15"/>
      <c r="F596" s="15"/>
      <c r="G596" s="15"/>
      <c r="H596" s="15"/>
      <c r="I596" s="15"/>
      <c r="J596" s="15"/>
      <c r="K596" s="15"/>
      <c r="L596" s="16"/>
      <c r="M596" s="16"/>
      <c r="N596" s="16"/>
      <c r="O596" s="16"/>
      <c r="P596" s="16"/>
      <c r="Q596" s="16"/>
      <c r="R596" s="16"/>
      <c r="S596" s="16" t="s">
        <v>2246</v>
      </c>
    </row>
    <row r="597" spans="1:19" x14ac:dyDescent="0.3">
      <c r="A597" s="11">
        <v>1</v>
      </c>
      <c r="B597" s="12" t="s">
        <v>747</v>
      </c>
      <c r="C597" s="13" t="s">
        <v>257</v>
      </c>
      <c r="D597" s="14"/>
      <c r="E597" s="15"/>
      <c r="F597" s="15"/>
      <c r="G597" s="15"/>
      <c r="H597" s="15"/>
      <c r="I597" s="15"/>
      <c r="J597" s="15"/>
      <c r="K597" s="15"/>
      <c r="L597" s="16"/>
      <c r="M597" s="16"/>
      <c r="N597" s="16"/>
      <c r="O597" s="16"/>
      <c r="P597" s="16"/>
      <c r="Q597" s="16"/>
      <c r="R597" s="16"/>
      <c r="S597" s="16"/>
    </row>
    <row r="598" spans="1:19" ht="30.15" x14ac:dyDescent="0.3">
      <c r="A598" s="11">
        <v>1</v>
      </c>
      <c r="B598" s="12" t="s">
        <v>1166</v>
      </c>
      <c r="C598" s="13" t="s">
        <v>258</v>
      </c>
      <c r="D598" s="14"/>
      <c r="E598" s="15">
        <v>15.9</v>
      </c>
      <c r="F598" s="15"/>
      <c r="G598" s="15"/>
      <c r="H598" s="15"/>
      <c r="I598" s="10" t="s">
        <v>2241</v>
      </c>
      <c r="J598" s="15"/>
      <c r="K598" s="15" t="s">
        <v>2244</v>
      </c>
      <c r="L598" s="16">
        <v>2017</v>
      </c>
      <c r="M598" s="16">
        <v>2020</v>
      </c>
      <c r="N598" s="16"/>
      <c r="O598" s="16">
        <v>2021</v>
      </c>
      <c r="P598" s="16">
        <v>2024</v>
      </c>
      <c r="Q598" s="16"/>
      <c r="R598" s="16">
        <v>2024</v>
      </c>
      <c r="S598" s="16"/>
    </row>
    <row r="599" spans="1:19" ht="45.2" x14ac:dyDescent="0.3">
      <c r="A599" s="11">
        <v>1</v>
      </c>
      <c r="B599" s="12" t="s">
        <v>1183</v>
      </c>
      <c r="C599" s="13" t="s">
        <v>626</v>
      </c>
      <c r="D599" s="14"/>
      <c r="E599" s="15">
        <v>2.5</v>
      </c>
      <c r="F599" s="15"/>
      <c r="G599" s="15"/>
      <c r="H599" s="15"/>
      <c r="I599" s="15" t="s">
        <v>2243</v>
      </c>
      <c r="J599" s="15"/>
      <c r="K599" s="15" t="s">
        <v>2244</v>
      </c>
      <c r="L599" s="16">
        <v>2020</v>
      </c>
      <c r="M599" s="16">
        <v>2021</v>
      </c>
      <c r="N599" s="16"/>
      <c r="O599" s="16">
        <v>2022</v>
      </c>
      <c r="P599" s="16">
        <v>2024</v>
      </c>
      <c r="Q599" s="16"/>
      <c r="R599" s="16">
        <v>2024</v>
      </c>
      <c r="S599" s="16"/>
    </row>
    <row r="600" spans="1:19" x14ac:dyDescent="0.3">
      <c r="A600" s="11">
        <v>1</v>
      </c>
      <c r="B600" s="12" t="s">
        <v>1813</v>
      </c>
      <c r="C600" s="13" t="s">
        <v>1450</v>
      </c>
      <c r="D600" s="14">
        <v>232</v>
      </c>
      <c r="E600" s="15"/>
      <c r="F600" s="15"/>
      <c r="G600" s="15"/>
      <c r="H600" s="15"/>
      <c r="I600" s="15"/>
      <c r="J600" s="15"/>
      <c r="K600" s="15"/>
      <c r="L600" s="16"/>
      <c r="M600" s="16"/>
      <c r="N600" s="16"/>
      <c r="O600" s="16"/>
      <c r="P600" s="16"/>
      <c r="Q600" s="16"/>
      <c r="R600" s="16"/>
      <c r="S600" s="16" t="s">
        <v>1452</v>
      </c>
    </row>
    <row r="601" spans="1:19" x14ac:dyDescent="0.3">
      <c r="A601" s="11">
        <v>1</v>
      </c>
      <c r="B601" s="12" t="s">
        <v>1832</v>
      </c>
      <c r="C601" s="13" t="s">
        <v>1450</v>
      </c>
      <c r="D601" s="14">
        <v>1</v>
      </c>
      <c r="E601" s="15"/>
      <c r="F601" s="15"/>
      <c r="G601" s="15"/>
      <c r="H601" s="15"/>
      <c r="I601" s="15"/>
      <c r="J601" s="15"/>
      <c r="K601" s="15"/>
      <c r="L601" s="16"/>
      <c r="M601" s="16"/>
      <c r="N601" s="16"/>
      <c r="O601" s="16"/>
      <c r="P601" s="16"/>
      <c r="Q601" s="16"/>
      <c r="R601" s="16"/>
      <c r="S601" s="16" t="s">
        <v>2246</v>
      </c>
    </row>
    <row r="602" spans="1:19" ht="45.2" x14ac:dyDescent="0.3">
      <c r="A602" s="11">
        <v>1</v>
      </c>
      <c r="B602" s="12" t="s">
        <v>1184</v>
      </c>
      <c r="C602" s="13" t="s">
        <v>627</v>
      </c>
      <c r="D602" s="14"/>
      <c r="E602" s="15">
        <v>0.3</v>
      </c>
      <c r="F602" s="15"/>
      <c r="G602" s="15"/>
      <c r="H602" s="15"/>
      <c r="I602" s="15" t="s">
        <v>2243</v>
      </c>
      <c r="J602" s="15"/>
      <c r="K602" s="15" t="s">
        <v>2244</v>
      </c>
      <c r="L602" s="16">
        <v>2020</v>
      </c>
      <c r="M602" s="16">
        <v>2021</v>
      </c>
      <c r="N602" s="16"/>
      <c r="O602" s="16">
        <v>2022</v>
      </c>
      <c r="P602" s="16">
        <v>2024</v>
      </c>
      <c r="Q602" s="16"/>
      <c r="R602" s="16">
        <v>2024</v>
      </c>
      <c r="S602" s="16"/>
    </row>
    <row r="603" spans="1:19" x14ac:dyDescent="0.3">
      <c r="A603" s="11">
        <v>1</v>
      </c>
      <c r="B603" s="12" t="s">
        <v>1830</v>
      </c>
      <c r="C603" s="13" t="s">
        <v>1450</v>
      </c>
      <c r="D603" s="14">
        <v>9</v>
      </c>
      <c r="E603" s="15"/>
      <c r="F603" s="15"/>
      <c r="G603" s="15"/>
      <c r="H603" s="15"/>
      <c r="I603" s="15"/>
      <c r="J603" s="15"/>
      <c r="K603" s="15"/>
      <c r="L603" s="16"/>
      <c r="M603" s="16"/>
      <c r="N603" s="16"/>
      <c r="O603" s="16"/>
      <c r="P603" s="16"/>
      <c r="Q603" s="16"/>
      <c r="R603" s="16"/>
      <c r="S603" s="16" t="s">
        <v>1452</v>
      </c>
    </row>
    <row r="604" spans="1:19" ht="45.2" x14ac:dyDescent="0.3">
      <c r="A604" s="11">
        <v>1</v>
      </c>
      <c r="B604" s="12" t="s">
        <v>1185</v>
      </c>
      <c r="C604" s="13" t="s">
        <v>628</v>
      </c>
      <c r="D604" s="14"/>
      <c r="E604" s="15">
        <v>0.3</v>
      </c>
      <c r="F604" s="15"/>
      <c r="G604" s="15"/>
      <c r="H604" s="15"/>
      <c r="I604" s="15" t="s">
        <v>2243</v>
      </c>
      <c r="J604" s="15"/>
      <c r="K604" s="15" t="s">
        <v>2244</v>
      </c>
      <c r="L604" s="16">
        <v>2020</v>
      </c>
      <c r="M604" s="16">
        <v>2021</v>
      </c>
      <c r="N604" s="16"/>
      <c r="O604" s="16">
        <v>2022</v>
      </c>
      <c r="P604" s="16">
        <v>2024</v>
      </c>
      <c r="Q604" s="16"/>
      <c r="R604" s="16">
        <v>2024</v>
      </c>
      <c r="S604" s="16"/>
    </row>
    <row r="605" spans="1:19" x14ac:dyDescent="0.3">
      <c r="A605" s="11">
        <v>1</v>
      </c>
      <c r="B605" s="12" t="s">
        <v>1831</v>
      </c>
      <c r="C605" s="13" t="s">
        <v>1450</v>
      </c>
      <c r="D605" s="14">
        <v>16</v>
      </c>
      <c r="E605" s="15"/>
      <c r="F605" s="15"/>
      <c r="G605" s="15"/>
      <c r="H605" s="15"/>
      <c r="I605" s="15"/>
      <c r="J605" s="15"/>
      <c r="K605" s="15"/>
      <c r="L605" s="16"/>
      <c r="M605" s="16"/>
      <c r="N605" s="16"/>
      <c r="O605" s="16"/>
      <c r="P605" s="16"/>
      <c r="Q605" s="16"/>
      <c r="R605" s="16"/>
      <c r="S605" s="16" t="s">
        <v>1452</v>
      </c>
    </row>
    <row r="606" spans="1:19" ht="75.3" x14ac:dyDescent="0.3">
      <c r="A606" s="11">
        <v>1</v>
      </c>
      <c r="B606" s="12" t="s">
        <v>1167</v>
      </c>
      <c r="C606" s="13" t="s">
        <v>259</v>
      </c>
      <c r="D606" s="14"/>
      <c r="E606" s="15">
        <v>35.6</v>
      </c>
      <c r="F606" s="15"/>
      <c r="G606" s="15"/>
      <c r="H606" s="15"/>
      <c r="I606" s="10" t="s">
        <v>2241</v>
      </c>
      <c r="J606" s="15"/>
      <c r="K606" s="15" t="s">
        <v>2244</v>
      </c>
      <c r="L606" s="16">
        <v>2022</v>
      </c>
      <c r="M606" s="16">
        <v>2024</v>
      </c>
      <c r="N606" s="16"/>
      <c r="O606" s="16">
        <v>2024</v>
      </c>
      <c r="P606" s="16">
        <v>2026</v>
      </c>
      <c r="Q606" s="16"/>
      <c r="R606" s="16">
        <v>2026</v>
      </c>
      <c r="S606" s="16"/>
    </row>
    <row r="607" spans="1:19" ht="45.2" x14ac:dyDescent="0.3">
      <c r="A607" s="11">
        <v>1</v>
      </c>
      <c r="B607" s="12" t="s">
        <v>1169</v>
      </c>
      <c r="C607" s="13" t="s">
        <v>260</v>
      </c>
      <c r="D607" s="14"/>
      <c r="E607" s="15">
        <v>1.3</v>
      </c>
      <c r="F607" s="15"/>
      <c r="G607" s="15"/>
      <c r="H607" s="15"/>
      <c r="I607" s="15" t="s">
        <v>2243</v>
      </c>
      <c r="J607" s="15"/>
      <c r="K607" s="15" t="s">
        <v>2244</v>
      </c>
      <c r="L607" s="16">
        <v>2023</v>
      </c>
      <c r="M607" s="16">
        <v>2024</v>
      </c>
      <c r="N607" s="16"/>
      <c r="O607" s="16">
        <v>2024</v>
      </c>
      <c r="P607" s="16">
        <v>2026</v>
      </c>
      <c r="Q607" s="16"/>
      <c r="R607" s="16">
        <v>2026</v>
      </c>
      <c r="S607" s="16"/>
    </row>
    <row r="608" spans="1:19" x14ac:dyDescent="0.3">
      <c r="A608" s="11">
        <v>1</v>
      </c>
      <c r="B608" s="12" t="s">
        <v>1818</v>
      </c>
      <c r="C608" s="13" t="s">
        <v>1450</v>
      </c>
      <c r="D608" s="14">
        <v>22</v>
      </c>
      <c r="E608" s="15"/>
      <c r="F608" s="15"/>
      <c r="G608" s="15"/>
      <c r="H608" s="15"/>
      <c r="I608" s="15"/>
      <c r="J608" s="15"/>
      <c r="K608" s="15"/>
      <c r="L608" s="16"/>
      <c r="M608" s="16"/>
      <c r="N608" s="16"/>
      <c r="O608" s="16"/>
      <c r="P608" s="16"/>
      <c r="Q608" s="16"/>
      <c r="R608" s="16"/>
      <c r="S608" s="16" t="s">
        <v>1452</v>
      </c>
    </row>
    <row r="609" spans="1:19" ht="45.2" x14ac:dyDescent="0.3">
      <c r="A609" s="11">
        <v>1</v>
      </c>
      <c r="B609" s="12" t="s">
        <v>1170</v>
      </c>
      <c r="C609" s="13" t="s">
        <v>261</v>
      </c>
      <c r="D609" s="14"/>
      <c r="E609" s="15">
        <v>1</v>
      </c>
      <c r="F609" s="15"/>
      <c r="G609" s="15"/>
      <c r="H609" s="15"/>
      <c r="I609" s="15" t="s">
        <v>2243</v>
      </c>
      <c r="J609" s="15"/>
      <c r="K609" s="15" t="s">
        <v>2244</v>
      </c>
      <c r="L609" s="16">
        <v>2023</v>
      </c>
      <c r="M609" s="16">
        <v>2024</v>
      </c>
      <c r="N609" s="16"/>
      <c r="O609" s="16">
        <v>2024</v>
      </c>
      <c r="P609" s="16">
        <v>2026</v>
      </c>
      <c r="Q609" s="16"/>
      <c r="R609" s="16">
        <v>2026</v>
      </c>
      <c r="S609" s="16"/>
    </row>
    <row r="610" spans="1:19" x14ac:dyDescent="0.3">
      <c r="A610" s="11">
        <v>1</v>
      </c>
      <c r="B610" s="12" t="s">
        <v>1819</v>
      </c>
      <c r="C610" s="13" t="s">
        <v>1450</v>
      </c>
      <c r="D610" s="14">
        <v>10</v>
      </c>
      <c r="E610" s="15"/>
      <c r="F610" s="15"/>
      <c r="G610" s="15"/>
      <c r="H610" s="15"/>
      <c r="I610" s="15"/>
      <c r="J610" s="15"/>
      <c r="K610" s="15"/>
      <c r="L610" s="16"/>
      <c r="M610" s="16"/>
      <c r="N610" s="16"/>
      <c r="O610" s="16"/>
      <c r="P610" s="16"/>
      <c r="Q610" s="16"/>
      <c r="R610" s="16"/>
      <c r="S610" s="16" t="s">
        <v>1452</v>
      </c>
    </row>
    <row r="611" spans="1:19" ht="45.2" x14ac:dyDescent="0.3">
      <c r="A611" s="11">
        <v>1</v>
      </c>
      <c r="B611" s="12" t="s">
        <v>1171</v>
      </c>
      <c r="C611" s="13" t="s">
        <v>262</v>
      </c>
      <c r="D611" s="14"/>
      <c r="E611" s="15">
        <v>2.4</v>
      </c>
      <c r="F611" s="15"/>
      <c r="G611" s="15"/>
      <c r="H611" s="15"/>
      <c r="I611" s="15" t="s">
        <v>2243</v>
      </c>
      <c r="J611" s="15"/>
      <c r="K611" s="15" t="s">
        <v>2244</v>
      </c>
      <c r="L611" s="16">
        <v>2023</v>
      </c>
      <c r="M611" s="16">
        <v>2024</v>
      </c>
      <c r="N611" s="16"/>
      <c r="O611" s="16">
        <v>2024</v>
      </c>
      <c r="P611" s="16">
        <v>2026</v>
      </c>
      <c r="Q611" s="16"/>
      <c r="R611" s="16">
        <v>2026</v>
      </c>
      <c r="S611" s="16"/>
    </row>
    <row r="612" spans="1:19" x14ac:dyDescent="0.3">
      <c r="A612" s="11">
        <v>1</v>
      </c>
      <c r="B612" s="12" t="s">
        <v>1820</v>
      </c>
      <c r="C612" s="13" t="s">
        <v>1450</v>
      </c>
      <c r="D612" s="14">
        <v>10</v>
      </c>
      <c r="E612" s="15"/>
      <c r="F612" s="15"/>
      <c r="G612" s="15"/>
      <c r="H612" s="15"/>
      <c r="I612" s="15"/>
      <c r="J612" s="15"/>
      <c r="K612" s="15"/>
      <c r="L612" s="16"/>
      <c r="M612" s="16"/>
      <c r="N612" s="16"/>
      <c r="O612" s="16"/>
      <c r="P612" s="16"/>
      <c r="Q612" s="16"/>
      <c r="R612" s="16"/>
      <c r="S612" s="16" t="s">
        <v>1452</v>
      </c>
    </row>
    <row r="613" spans="1:19" ht="45.2" x14ac:dyDescent="0.3">
      <c r="A613" s="11">
        <v>1</v>
      </c>
      <c r="B613" s="12" t="s">
        <v>1172</v>
      </c>
      <c r="C613" s="13" t="s">
        <v>263</v>
      </c>
      <c r="D613" s="14"/>
      <c r="E613" s="15">
        <v>1</v>
      </c>
      <c r="F613" s="15"/>
      <c r="G613" s="15"/>
      <c r="H613" s="15"/>
      <c r="I613" s="15" t="s">
        <v>2243</v>
      </c>
      <c r="J613" s="15"/>
      <c r="K613" s="15" t="s">
        <v>2244</v>
      </c>
      <c r="L613" s="16">
        <v>2023</v>
      </c>
      <c r="M613" s="16">
        <v>2024</v>
      </c>
      <c r="N613" s="16"/>
      <c r="O613" s="16">
        <v>2024</v>
      </c>
      <c r="P613" s="16">
        <v>2026</v>
      </c>
      <c r="Q613" s="16"/>
      <c r="R613" s="16">
        <v>2026</v>
      </c>
      <c r="S613" s="16"/>
    </row>
    <row r="614" spans="1:19" x14ac:dyDescent="0.3">
      <c r="A614" s="11">
        <v>1</v>
      </c>
      <c r="B614" s="12" t="s">
        <v>1821</v>
      </c>
      <c r="C614" s="13" t="s">
        <v>1450</v>
      </c>
      <c r="D614" s="14">
        <v>10</v>
      </c>
      <c r="E614" s="15"/>
      <c r="F614" s="15"/>
      <c r="G614" s="15"/>
      <c r="H614" s="15"/>
      <c r="I614" s="15"/>
      <c r="J614" s="15"/>
      <c r="K614" s="15"/>
      <c r="L614" s="16"/>
      <c r="M614" s="16"/>
      <c r="N614" s="16"/>
      <c r="O614" s="16"/>
      <c r="P614" s="16"/>
      <c r="Q614" s="16"/>
      <c r="R614" s="16"/>
      <c r="S614" s="16" t="s">
        <v>1452</v>
      </c>
    </row>
    <row r="615" spans="1:19" ht="45.2" x14ac:dyDescent="0.3">
      <c r="A615" s="11">
        <v>1</v>
      </c>
      <c r="B615" s="12" t="s">
        <v>1173</v>
      </c>
      <c r="C615" s="13" t="s">
        <v>264</v>
      </c>
      <c r="D615" s="14"/>
      <c r="E615" s="15">
        <v>1</v>
      </c>
      <c r="F615" s="15"/>
      <c r="G615" s="15"/>
      <c r="H615" s="15"/>
      <c r="I615" s="15" t="s">
        <v>2243</v>
      </c>
      <c r="J615" s="15"/>
      <c r="K615" s="15" t="s">
        <v>2244</v>
      </c>
      <c r="L615" s="16">
        <v>2023</v>
      </c>
      <c r="M615" s="16">
        <v>2024</v>
      </c>
      <c r="N615" s="16"/>
      <c r="O615" s="16">
        <v>2024</v>
      </c>
      <c r="P615" s="16">
        <v>2026</v>
      </c>
      <c r="Q615" s="16"/>
      <c r="R615" s="16">
        <v>2026</v>
      </c>
      <c r="S615" s="16"/>
    </row>
    <row r="616" spans="1:19" x14ac:dyDescent="0.3">
      <c r="A616" s="11">
        <v>1</v>
      </c>
      <c r="B616" s="12" t="s">
        <v>1822</v>
      </c>
      <c r="C616" s="13" t="s">
        <v>1450</v>
      </c>
      <c r="D616" s="14">
        <v>10</v>
      </c>
      <c r="E616" s="15"/>
      <c r="F616" s="15"/>
      <c r="G616" s="15"/>
      <c r="H616" s="15"/>
      <c r="I616" s="15"/>
      <c r="J616" s="15"/>
      <c r="K616" s="15"/>
      <c r="L616" s="16"/>
      <c r="M616" s="16"/>
      <c r="N616" s="16"/>
      <c r="O616" s="16"/>
      <c r="P616" s="16"/>
      <c r="Q616" s="16"/>
      <c r="R616" s="16"/>
      <c r="S616" s="16" t="s">
        <v>1452</v>
      </c>
    </row>
    <row r="617" spans="1:19" ht="45.2" x14ac:dyDescent="0.3">
      <c r="A617" s="11">
        <v>1</v>
      </c>
      <c r="B617" s="12" t="s">
        <v>1174</v>
      </c>
      <c r="C617" s="13" t="s">
        <v>265</v>
      </c>
      <c r="D617" s="14"/>
      <c r="E617" s="15">
        <v>3</v>
      </c>
      <c r="F617" s="15"/>
      <c r="G617" s="15"/>
      <c r="H617" s="15"/>
      <c r="I617" s="15" t="s">
        <v>2243</v>
      </c>
      <c r="J617" s="15"/>
      <c r="K617" s="15" t="s">
        <v>2244</v>
      </c>
      <c r="L617" s="16">
        <v>2023</v>
      </c>
      <c r="M617" s="16">
        <v>2024</v>
      </c>
      <c r="N617" s="16"/>
      <c r="O617" s="16">
        <v>2024</v>
      </c>
      <c r="P617" s="16">
        <v>2026</v>
      </c>
      <c r="Q617" s="16"/>
      <c r="R617" s="16">
        <v>2026</v>
      </c>
      <c r="S617" s="16"/>
    </row>
    <row r="618" spans="1:19" x14ac:dyDescent="0.3">
      <c r="A618" s="11">
        <v>1</v>
      </c>
      <c r="B618" s="12" t="s">
        <v>1823</v>
      </c>
      <c r="C618" s="13" t="s">
        <v>1450</v>
      </c>
      <c r="D618" s="14">
        <v>395</v>
      </c>
      <c r="E618" s="15"/>
      <c r="F618" s="15"/>
      <c r="G618" s="15"/>
      <c r="H618" s="15"/>
      <c r="I618" s="15"/>
      <c r="J618" s="15"/>
      <c r="K618" s="15"/>
      <c r="L618" s="16"/>
      <c r="M618" s="16"/>
      <c r="N618" s="16"/>
      <c r="O618" s="16"/>
      <c r="P618" s="16"/>
      <c r="Q618" s="16"/>
      <c r="R618" s="16"/>
      <c r="S618" s="16" t="s">
        <v>1452</v>
      </c>
    </row>
    <row r="619" spans="1:19" x14ac:dyDescent="0.3">
      <c r="A619" s="11">
        <v>1</v>
      </c>
      <c r="B619" s="12" t="s">
        <v>1824</v>
      </c>
      <c r="C619" s="13" t="s">
        <v>1450</v>
      </c>
      <c r="D619" s="14">
        <v>1</v>
      </c>
      <c r="E619" s="15"/>
      <c r="F619" s="15"/>
      <c r="G619" s="15"/>
      <c r="H619" s="15"/>
      <c r="I619" s="15"/>
      <c r="J619" s="15"/>
      <c r="K619" s="15"/>
      <c r="L619" s="16"/>
      <c r="M619" s="16"/>
      <c r="N619" s="16"/>
      <c r="O619" s="16"/>
      <c r="P619" s="16"/>
      <c r="Q619" s="16"/>
      <c r="R619" s="16"/>
      <c r="S619" s="16" t="s">
        <v>2246</v>
      </c>
    </row>
    <row r="620" spans="1:19" ht="45.2" x14ac:dyDescent="0.3">
      <c r="A620" s="11">
        <v>1</v>
      </c>
      <c r="B620" s="12" t="s">
        <v>1175</v>
      </c>
      <c r="C620" s="13" t="s">
        <v>266</v>
      </c>
      <c r="D620" s="14"/>
      <c r="E620" s="15">
        <v>1.1000000000000001</v>
      </c>
      <c r="F620" s="15"/>
      <c r="G620" s="15"/>
      <c r="H620" s="15"/>
      <c r="I620" s="15" t="s">
        <v>2243</v>
      </c>
      <c r="J620" s="15"/>
      <c r="K620" s="15" t="s">
        <v>2244</v>
      </c>
      <c r="L620" s="16">
        <v>2023</v>
      </c>
      <c r="M620" s="16">
        <v>2024</v>
      </c>
      <c r="N620" s="16"/>
      <c r="O620" s="16">
        <v>2024</v>
      </c>
      <c r="P620" s="16">
        <v>2026</v>
      </c>
      <c r="Q620" s="16"/>
      <c r="R620" s="16">
        <v>2026</v>
      </c>
      <c r="S620" s="16"/>
    </row>
    <row r="621" spans="1:19" x14ac:dyDescent="0.3">
      <c r="A621" s="11">
        <v>1</v>
      </c>
      <c r="B621" s="12" t="s">
        <v>1825</v>
      </c>
      <c r="C621" s="13" t="s">
        <v>1450</v>
      </c>
      <c r="D621" s="14">
        <v>10</v>
      </c>
      <c r="E621" s="15"/>
      <c r="F621" s="15"/>
      <c r="G621" s="15"/>
      <c r="H621" s="15"/>
      <c r="I621" s="15"/>
      <c r="J621" s="15"/>
      <c r="K621" s="15"/>
      <c r="L621" s="16"/>
      <c r="M621" s="16"/>
      <c r="N621" s="16"/>
      <c r="O621" s="16"/>
      <c r="P621" s="16"/>
      <c r="Q621" s="16"/>
      <c r="R621" s="16"/>
      <c r="S621" s="16" t="s">
        <v>1452</v>
      </c>
    </row>
    <row r="622" spans="1:19" ht="45.2" x14ac:dyDescent="0.3">
      <c r="A622" s="11">
        <v>1</v>
      </c>
      <c r="B622" s="12" t="s">
        <v>1176</v>
      </c>
      <c r="C622" s="13" t="s">
        <v>267</v>
      </c>
      <c r="D622" s="14"/>
      <c r="E622" s="15">
        <v>2.5</v>
      </c>
      <c r="F622" s="15"/>
      <c r="G622" s="15"/>
      <c r="H622" s="15"/>
      <c r="I622" s="15" t="s">
        <v>2243</v>
      </c>
      <c r="J622" s="15"/>
      <c r="K622" s="15" t="s">
        <v>2244</v>
      </c>
      <c r="L622" s="16">
        <v>2023</v>
      </c>
      <c r="M622" s="16">
        <v>2024</v>
      </c>
      <c r="N622" s="16"/>
      <c r="O622" s="16">
        <v>2024</v>
      </c>
      <c r="P622" s="16">
        <v>2026</v>
      </c>
      <c r="Q622" s="16"/>
      <c r="R622" s="16">
        <v>2026</v>
      </c>
      <c r="S622" s="16"/>
    </row>
    <row r="623" spans="1:19" x14ac:dyDescent="0.3">
      <c r="A623" s="11">
        <v>1</v>
      </c>
      <c r="B623" s="12" t="s">
        <v>1826</v>
      </c>
      <c r="C623" s="13" t="s">
        <v>1450</v>
      </c>
      <c r="D623" s="14">
        <v>36</v>
      </c>
      <c r="E623" s="15"/>
      <c r="F623" s="15"/>
      <c r="G623" s="15"/>
      <c r="H623" s="15"/>
      <c r="I623" s="15"/>
      <c r="J623" s="15"/>
      <c r="K623" s="15"/>
      <c r="L623" s="16"/>
      <c r="M623" s="16"/>
      <c r="N623" s="16"/>
      <c r="O623" s="16"/>
      <c r="P623" s="16"/>
      <c r="Q623" s="16"/>
      <c r="R623" s="16"/>
      <c r="S623" s="16" t="s">
        <v>1452</v>
      </c>
    </row>
    <row r="624" spans="1:19" x14ac:dyDescent="0.3">
      <c r="A624" s="11">
        <v>1</v>
      </c>
      <c r="B624" s="12" t="s">
        <v>1827</v>
      </c>
      <c r="C624" s="13" t="s">
        <v>1450</v>
      </c>
      <c r="D624" s="14">
        <v>1</v>
      </c>
      <c r="E624" s="15"/>
      <c r="F624" s="15"/>
      <c r="G624" s="15"/>
      <c r="H624" s="15"/>
      <c r="I624" s="15"/>
      <c r="J624" s="15"/>
      <c r="K624" s="15"/>
      <c r="L624" s="16"/>
      <c r="M624" s="16"/>
      <c r="N624" s="16"/>
      <c r="O624" s="16"/>
      <c r="P624" s="16"/>
      <c r="Q624" s="16"/>
      <c r="R624" s="16"/>
      <c r="S624" s="16" t="s">
        <v>2246</v>
      </c>
    </row>
    <row r="625" spans="1:19" ht="45.2" x14ac:dyDescent="0.3">
      <c r="A625" s="11">
        <v>1</v>
      </c>
      <c r="B625" s="12" t="s">
        <v>1177</v>
      </c>
      <c r="C625" s="13" t="s">
        <v>268</v>
      </c>
      <c r="D625" s="14"/>
      <c r="E625" s="15">
        <v>1</v>
      </c>
      <c r="F625" s="15"/>
      <c r="G625" s="15"/>
      <c r="H625" s="15"/>
      <c r="I625" s="15" t="s">
        <v>2243</v>
      </c>
      <c r="J625" s="15"/>
      <c r="K625" s="15" t="s">
        <v>2244</v>
      </c>
      <c r="L625" s="16">
        <v>2023</v>
      </c>
      <c r="M625" s="16">
        <v>2024</v>
      </c>
      <c r="N625" s="16"/>
      <c r="O625" s="16">
        <v>2024</v>
      </c>
      <c r="P625" s="16">
        <v>2026</v>
      </c>
      <c r="Q625" s="16"/>
      <c r="R625" s="16">
        <v>2026</v>
      </c>
      <c r="S625" s="16"/>
    </row>
    <row r="626" spans="1:19" x14ac:dyDescent="0.3">
      <c r="A626" s="11">
        <v>1</v>
      </c>
      <c r="B626" s="12" t="s">
        <v>1828</v>
      </c>
      <c r="C626" s="13" t="s">
        <v>1450</v>
      </c>
      <c r="D626" s="14">
        <v>27</v>
      </c>
      <c r="E626" s="15"/>
      <c r="F626" s="15"/>
      <c r="G626" s="15"/>
      <c r="H626" s="15"/>
      <c r="I626" s="15"/>
      <c r="J626" s="15"/>
      <c r="K626" s="15"/>
      <c r="L626" s="16"/>
      <c r="M626" s="16"/>
      <c r="N626" s="16"/>
      <c r="O626" s="16"/>
      <c r="P626" s="16"/>
      <c r="Q626" s="16"/>
      <c r="R626" s="16"/>
      <c r="S626" s="16" t="s">
        <v>1452</v>
      </c>
    </row>
    <row r="627" spans="1:19" ht="45.2" x14ac:dyDescent="0.3">
      <c r="A627" s="11">
        <v>1</v>
      </c>
      <c r="B627" s="12" t="s">
        <v>1178</v>
      </c>
      <c r="C627" s="13" t="s">
        <v>269</v>
      </c>
      <c r="D627" s="14"/>
      <c r="E627" s="15">
        <v>1</v>
      </c>
      <c r="F627" s="15"/>
      <c r="G627" s="15"/>
      <c r="H627" s="15"/>
      <c r="I627" s="15" t="s">
        <v>2243</v>
      </c>
      <c r="J627" s="15"/>
      <c r="K627" s="15" t="s">
        <v>2244</v>
      </c>
      <c r="L627" s="16">
        <v>2023</v>
      </c>
      <c r="M627" s="16">
        <v>2024</v>
      </c>
      <c r="N627" s="16"/>
      <c r="O627" s="16">
        <v>2024</v>
      </c>
      <c r="P627" s="16">
        <v>2026</v>
      </c>
      <c r="Q627" s="16"/>
      <c r="R627" s="16">
        <v>2026</v>
      </c>
      <c r="S627" s="16"/>
    </row>
    <row r="628" spans="1:19" x14ac:dyDescent="0.3">
      <c r="A628" s="11">
        <v>1</v>
      </c>
      <c r="B628" s="12" t="s">
        <v>1829</v>
      </c>
      <c r="C628" s="13" t="s">
        <v>1450</v>
      </c>
      <c r="D628" s="14">
        <v>19</v>
      </c>
      <c r="E628" s="15"/>
      <c r="F628" s="15"/>
      <c r="G628" s="15"/>
      <c r="H628" s="15"/>
      <c r="I628" s="15"/>
      <c r="J628" s="15"/>
      <c r="K628" s="15"/>
      <c r="L628" s="16"/>
      <c r="M628" s="16"/>
      <c r="N628" s="16"/>
      <c r="O628" s="16"/>
      <c r="P628" s="16"/>
      <c r="Q628" s="16"/>
      <c r="R628" s="16"/>
      <c r="S628" s="16" t="s">
        <v>1452</v>
      </c>
    </row>
    <row r="629" spans="1:19" ht="45.2" x14ac:dyDescent="0.3">
      <c r="A629" s="11">
        <v>1</v>
      </c>
      <c r="B629" s="12" t="s">
        <v>1168</v>
      </c>
      <c r="C629" s="13" t="s">
        <v>270</v>
      </c>
      <c r="D629" s="14"/>
      <c r="E629" s="15">
        <v>19.2</v>
      </c>
      <c r="F629" s="15"/>
      <c r="G629" s="15"/>
      <c r="H629" s="15"/>
      <c r="I629" s="10" t="s">
        <v>2241</v>
      </c>
      <c r="J629" s="15"/>
      <c r="K629" s="15" t="s">
        <v>2244</v>
      </c>
      <c r="L629" s="16">
        <v>2022</v>
      </c>
      <c r="M629" s="16">
        <v>2024</v>
      </c>
      <c r="N629" s="16"/>
      <c r="O629" s="16">
        <v>2024</v>
      </c>
      <c r="P629" s="16">
        <v>2026</v>
      </c>
      <c r="Q629" s="16"/>
      <c r="R629" s="16">
        <v>2026</v>
      </c>
      <c r="S629" s="16"/>
    </row>
    <row r="630" spans="1:19" ht="45.2" x14ac:dyDescent="0.3">
      <c r="A630" s="11">
        <v>1</v>
      </c>
      <c r="B630" s="12" t="s">
        <v>1179</v>
      </c>
      <c r="C630" s="13" t="s">
        <v>271</v>
      </c>
      <c r="D630" s="14"/>
      <c r="E630" s="15">
        <v>1</v>
      </c>
      <c r="F630" s="15"/>
      <c r="G630" s="15"/>
      <c r="H630" s="15"/>
      <c r="I630" s="15" t="s">
        <v>2243</v>
      </c>
      <c r="J630" s="15"/>
      <c r="K630" s="15" t="s">
        <v>2244</v>
      </c>
      <c r="L630" s="16">
        <v>2023</v>
      </c>
      <c r="M630" s="16">
        <v>2024</v>
      </c>
      <c r="N630" s="16"/>
      <c r="O630" s="16">
        <v>2024</v>
      </c>
      <c r="P630" s="16">
        <v>2026</v>
      </c>
      <c r="Q630" s="16"/>
      <c r="R630" s="16">
        <v>2026</v>
      </c>
      <c r="S630" s="16"/>
    </row>
    <row r="631" spans="1:19" x14ac:dyDescent="0.3">
      <c r="A631" s="11">
        <v>1</v>
      </c>
      <c r="B631" s="12" t="s">
        <v>1812</v>
      </c>
      <c r="C631" s="13" t="s">
        <v>1450</v>
      </c>
      <c r="D631" s="14">
        <v>313</v>
      </c>
      <c r="E631" s="15"/>
      <c r="F631" s="15"/>
      <c r="G631" s="15"/>
      <c r="H631" s="15"/>
      <c r="I631" s="15"/>
      <c r="J631" s="15"/>
      <c r="K631" s="15"/>
      <c r="L631" s="16"/>
      <c r="M631" s="16"/>
      <c r="N631" s="16"/>
      <c r="O631" s="16"/>
      <c r="P631" s="16"/>
      <c r="Q631" s="16"/>
      <c r="R631" s="16"/>
      <c r="S631" s="16" t="s">
        <v>1452</v>
      </c>
    </row>
    <row r="632" spans="1:19" ht="45.2" x14ac:dyDescent="0.3">
      <c r="A632" s="11">
        <v>1</v>
      </c>
      <c r="B632" s="12" t="s">
        <v>1180</v>
      </c>
      <c r="C632" s="13" t="s">
        <v>272</v>
      </c>
      <c r="D632" s="14"/>
      <c r="E632" s="15">
        <v>1.4</v>
      </c>
      <c r="F632" s="15"/>
      <c r="G632" s="15"/>
      <c r="H632" s="15"/>
      <c r="I632" s="15" t="s">
        <v>2243</v>
      </c>
      <c r="J632" s="15"/>
      <c r="K632" s="15" t="s">
        <v>2244</v>
      </c>
      <c r="L632" s="16">
        <v>2023</v>
      </c>
      <c r="M632" s="16">
        <v>2024</v>
      </c>
      <c r="N632" s="16"/>
      <c r="O632" s="16">
        <v>2024</v>
      </c>
      <c r="P632" s="16">
        <v>2026</v>
      </c>
      <c r="Q632" s="16"/>
      <c r="R632" s="16">
        <v>2026</v>
      </c>
      <c r="S632" s="16"/>
    </row>
    <row r="633" spans="1:19" x14ac:dyDescent="0.3">
      <c r="A633" s="11">
        <v>1</v>
      </c>
      <c r="B633" s="12" t="s">
        <v>1814</v>
      </c>
      <c r="C633" s="13" t="s">
        <v>1450</v>
      </c>
      <c r="D633" s="14">
        <v>87</v>
      </c>
      <c r="E633" s="15"/>
      <c r="F633" s="15"/>
      <c r="G633" s="15"/>
      <c r="H633" s="15"/>
      <c r="I633" s="15"/>
      <c r="J633" s="15"/>
      <c r="K633" s="15"/>
      <c r="L633" s="16"/>
      <c r="M633" s="16"/>
      <c r="N633" s="16"/>
      <c r="O633" s="16"/>
      <c r="P633" s="16"/>
      <c r="Q633" s="16"/>
      <c r="R633" s="16"/>
      <c r="S633" s="16" t="s">
        <v>1452</v>
      </c>
    </row>
    <row r="634" spans="1:19" x14ac:dyDescent="0.3">
      <c r="A634" s="11">
        <v>1</v>
      </c>
      <c r="B634" s="12" t="s">
        <v>1815</v>
      </c>
      <c r="C634" s="13" t="s">
        <v>1450</v>
      </c>
      <c r="D634" s="14">
        <v>1</v>
      </c>
      <c r="E634" s="15"/>
      <c r="F634" s="15"/>
      <c r="G634" s="15"/>
      <c r="H634" s="15"/>
      <c r="I634" s="15"/>
      <c r="J634" s="15"/>
      <c r="K634" s="15"/>
      <c r="L634" s="16"/>
      <c r="M634" s="16"/>
      <c r="N634" s="16"/>
      <c r="O634" s="16"/>
      <c r="P634" s="16"/>
      <c r="Q634" s="16"/>
      <c r="R634" s="16"/>
      <c r="S634" s="16" t="s">
        <v>2246</v>
      </c>
    </row>
    <row r="635" spans="1:19" ht="45.2" x14ac:dyDescent="0.3">
      <c r="A635" s="11">
        <v>1</v>
      </c>
      <c r="B635" s="12" t="s">
        <v>1181</v>
      </c>
      <c r="C635" s="13" t="s">
        <v>273</v>
      </c>
      <c r="D635" s="14"/>
      <c r="E635" s="15">
        <v>1</v>
      </c>
      <c r="F635" s="15"/>
      <c r="G635" s="15"/>
      <c r="H635" s="15"/>
      <c r="I635" s="15" t="s">
        <v>2243</v>
      </c>
      <c r="J635" s="15"/>
      <c r="K635" s="15" t="s">
        <v>2244</v>
      </c>
      <c r="L635" s="16">
        <v>2023</v>
      </c>
      <c r="M635" s="16">
        <v>2024</v>
      </c>
      <c r="N635" s="16"/>
      <c r="O635" s="16">
        <v>2024</v>
      </c>
      <c r="P635" s="16">
        <v>2026</v>
      </c>
      <c r="Q635" s="16"/>
      <c r="R635" s="16">
        <v>2026</v>
      </c>
      <c r="S635" s="16"/>
    </row>
    <row r="636" spans="1:19" x14ac:dyDescent="0.3">
      <c r="A636" s="11">
        <v>1</v>
      </c>
      <c r="B636" s="12" t="s">
        <v>1816</v>
      </c>
      <c r="C636" s="13" t="s">
        <v>1450</v>
      </c>
      <c r="D636" s="14">
        <v>177</v>
      </c>
      <c r="E636" s="15"/>
      <c r="F636" s="15"/>
      <c r="G636" s="15"/>
      <c r="H636" s="15"/>
      <c r="I636" s="15"/>
      <c r="J636" s="15"/>
      <c r="K636" s="15"/>
      <c r="L636" s="16"/>
      <c r="M636" s="16"/>
      <c r="N636" s="16"/>
      <c r="O636" s="16"/>
      <c r="P636" s="16"/>
      <c r="Q636" s="16"/>
      <c r="R636" s="16"/>
      <c r="S636" s="16" t="s">
        <v>1452</v>
      </c>
    </row>
    <row r="637" spans="1:19" x14ac:dyDescent="0.3">
      <c r="A637" s="11">
        <v>1</v>
      </c>
      <c r="B637" s="12" t="s">
        <v>1817</v>
      </c>
      <c r="C637" s="13" t="s">
        <v>1450</v>
      </c>
      <c r="D637" s="14">
        <v>1</v>
      </c>
      <c r="E637" s="15"/>
      <c r="F637" s="15"/>
      <c r="G637" s="15"/>
      <c r="H637" s="15"/>
      <c r="I637" s="15"/>
      <c r="J637" s="15"/>
      <c r="K637" s="15"/>
      <c r="L637" s="16"/>
      <c r="M637" s="16"/>
      <c r="N637" s="16"/>
      <c r="O637" s="16"/>
      <c r="P637" s="16"/>
      <c r="Q637" s="16"/>
      <c r="R637" s="16"/>
      <c r="S637" s="16" t="s">
        <v>2246</v>
      </c>
    </row>
    <row r="638" spans="1:19" ht="45.2" x14ac:dyDescent="0.3">
      <c r="A638" s="11">
        <v>1</v>
      </c>
      <c r="B638" s="12" t="s">
        <v>1182</v>
      </c>
      <c r="C638" s="13" t="s">
        <v>274</v>
      </c>
      <c r="D638" s="14"/>
      <c r="E638" s="15">
        <v>1.5</v>
      </c>
      <c r="F638" s="15"/>
      <c r="G638" s="15"/>
      <c r="H638" s="15"/>
      <c r="I638" s="15" t="s">
        <v>2243</v>
      </c>
      <c r="J638" s="15"/>
      <c r="K638" s="15" t="s">
        <v>2244</v>
      </c>
      <c r="L638" s="16">
        <v>2023</v>
      </c>
      <c r="M638" s="16">
        <v>2024</v>
      </c>
      <c r="N638" s="16"/>
      <c r="O638" s="16">
        <v>2024</v>
      </c>
      <c r="P638" s="16">
        <v>2026</v>
      </c>
      <c r="Q638" s="16"/>
      <c r="R638" s="16">
        <v>2026</v>
      </c>
      <c r="S638" s="16"/>
    </row>
    <row r="639" spans="1:19" x14ac:dyDescent="0.3">
      <c r="A639" s="11">
        <v>1</v>
      </c>
      <c r="B639" s="12" t="s">
        <v>2031</v>
      </c>
      <c r="C639" s="13" t="s">
        <v>1450</v>
      </c>
      <c r="D639" s="14">
        <v>49</v>
      </c>
      <c r="E639" s="15"/>
      <c r="F639" s="15"/>
      <c r="G639" s="15"/>
      <c r="H639" s="15"/>
      <c r="I639" s="15"/>
      <c r="J639" s="15"/>
      <c r="K639" s="15"/>
      <c r="L639" s="16"/>
      <c r="M639" s="16"/>
      <c r="N639" s="16"/>
      <c r="O639" s="16"/>
      <c r="P639" s="16"/>
      <c r="Q639" s="16"/>
      <c r="R639" s="16"/>
      <c r="S639" s="16" t="s">
        <v>1452</v>
      </c>
    </row>
    <row r="640" spans="1:19" x14ac:dyDescent="0.3">
      <c r="A640" s="11">
        <v>1</v>
      </c>
      <c r="B640" s="12" t="s">
        <v>748</v>
      </c>
      <c r="C640" s="13" t="s">
        <v>275</v>
      </c>
      <c r="D640" s="14"/>
      <c r="E640" s="15"/>
      <c r="F640" s="15"/>
      <c r="G640" s="15"/>
      <c r="H640" s="15"/>
      <c r="I640" s="15"/>
      <c r="J640" s="15"/>
      <c r="K640" s="15"/>
      <c r="L640" s="16"/>
      <c r="M640" s="16"/>
      <c r="N640" s="16"/>
      <c r="O640" s="16"/>
      <c r="P640" s="16"/>
      <c r="Q640" s="16"/>
      <c r="R640" s="16"/>
      <c r="S640" s="16"/>
    </row>
    <row r="641" spans="1:19" ht="60.25" x14ac:dyDescent="0.3">
      <c r="A641" s="11">
        <v>1</v>
      </c>
      <c r="B641" s="12" t="s">
        <v>1211</v>
      </c>
      <c r="C641" s="13" t="s">
        <v>276</v>
      </c>
      <c r="D641" s="14"/>
      <c r="E641" s="15">
        <v>22.1</v>
      </c>
      <c r="F641" s="15"/>
      <c r="G641" s="15"/>
      <c r="H641" s="15"/>
      <c r="I641" s="10" t="s">
        <v>2241</v>
      </c>
      <c r="J641" s="15"/>
      <c r="K641" s="15" t="s">
        <v>2244</v>
      </c>
      <c r="L641" s="16">
        <v>2016</v>
      </c>
      <c r="M641" s="16">
        <v>2022</v>
      </c>
      <c r="N641" s="16"/>
      <c r="O641" s="16">
        <v>2022</v>
      </c>
      <c r="P641" s="16">
        <v>2024</v>
      </c>
      <c r="Q641" s="16"/>
      <c r="R641" s="16">
        <v>2025</v>
      </c>
      <c r="S641" s="16"/>
    </row>
    <row r="642" spans="1:19" ht="30.15" x14ac:dyDescent="0.3">
      <c r="A642" s="11">
        <v>1</v>
      </c>
      <c r="B642" s="12" t="s">
        <v>1212</v>
      </c>
      <c r="C642" s="13" t="s">
        <v>277</v>
      </c>
      <c r="D642" s="14"/>
      <c r="E642" s="15">
        <v>1.8</v>
      </c>
      <c r="F642" s="15"/>
      <c r="G642" s="15"/>
      <c r="H642" s="15"/>
      <c r="I642" s="10" t="s">
        <v>2241</v>
      </c>
      <c r="J642" s="15"/>
      <c r="K642" s="15" t="s">
        <v>2244</v>
      </c>
      <c r="L642" s="16">
        <v>2020</v>
      </c>
      <c r="M642" s="16">
        <v>2021</v>
      </c>
      <c r="N642" s="16"/>
      <c r="O642" s="16">
        <v>2022</v>
      </c>
      <c r="P642" s="16">
        <v>2022</v>
      </c>
      <c r="Q642" s="16"/>
      <c r="R642" s="16">
        <v>2023</v>
      </c>
      <c r="S642" s="16"/>
    </row>
    <row r="643" spans="1:19" x14ac:dyDescent="0.3">
      <c r="A643" s="11">
        <v>1</v>
      </c>
      <c r="B643" s="12" t="s">
        <v>1811</v>
      </c>
      <c r="C643" s="13" t="s">
        <v>1450</v>
      </c>
      <c r="D643" s="14">
        <v>1</v>
      </c>
      <c r="E643" s="15"/>
      <c r="F643" s="15"/>
      <c r="G643" s="15"/>
      <c r="H643" s="15"/>
      <c r="I643" s="15"/>
      <c r="J643" s="15"/>
      <c r="K643" s="15"/>
      <c r="L643" s="16"/>
      <c r="M643" s="16"/>
      <c r="N643" s="16"/>
      <c r="O643" s="16"/>
      <c r="P643" s="16"/>
      <c r="Q643" s="16"/>
      <c r="R643" s="16"/>
      <c r="S643" s="16" t="s">
        <v>2246</v>
      </c>
    </row>
    <row r="644" spans="1:19" ht="30.15" x14ac:dyDescent="0.3">
      <c r="A644" s="11">
        <v>1</v>
      </c>
      <c r="B644" s="12" t="s">
        <v>1213</v>
      </c>
      <c r="C644" s="13" t="s">
        <v>709</v>
      </c>
      <c r="D644" s="14"/>
      <c r="E644" s="15" t="s">
        <v>0</v>
      </c>
      <c r="F644" s="15"/>
      <c r="G644" s="15"/>
      <c r="H644" s="15"/>
      <c r="I644" s="15"/>
      <c r="J644" s="15"/>
      <c r="K644" s="15"/>
      <c r="L644" s="16" t="s">
        <v>0</v>
      </c>
      <c r="M644" s="16" t="s">
        <v>0</v>
      </c>
      <c r="N644" s="16"/>
      <c r="O644" s="16" t="s">
        <v>0</v>
      </c>
      <c r="P644" s="16" t="s">
        <v>0</v>
      </c>
      <c r="Q644" s="16"/>
      <c r="R644" s="16" t="s">
        <v>0</v>
      </c>
      <c r="S644" s="16"/>
    </row>
    <row r="645" spans="1:19" ht="45.2" x14ac:dyDescent="0.3">
      <c r="A645" s="11">
        <v>1</v>
      </c>
      <c r="B645" s="12" t="s">
        <v>1214</v>
      </c>
      <c r="C645" s="13" t="s">
        <v>629</v>
      </c>
      <c r="D645" s="14"/>
      <c r="E645" s="15">
        <v>5.4</v>
      </c>
      <c r="F645" s="15"/>
      <c r="G645" s="15"/>
      <c r="H645" s="15"/>
      <c r="I645" s="15" t="s">
        <v>2243</v>
      </c>
      <c r="J645" s="15"/>
      <c r="K645" s="15" t="s">
        <v>2244</v>
      </c>
      <c r="L645" s="16">
        <v>2015</v>
      </c>
      <c r="M645" s="16">
        <v>2021</v>
      </c>
      <c r="N645" s="16"/>
      <c r="O645" s="16">
        <v>2022</v>
      </c>
      <c r="P645" s="16">
        <v>2023</v>
      </c>
      <c r="Q645" s="16"/>
      <c r="R645" s="16">
        <v>2024</v>
      </c>
      <c r="S645" s="16"/>
    </row>
    <row r="646" spans="1:19" x14ac:dyDescent="0.3">
      <c r="A646" s="11">
        <v>1</v>
      </c>
      <c r="B646" s="12" t="s">
        <v>1810</v>
      </c>
      <c r="C646" s="13" t="s">
        <v>1450</v>
      </c>
      <c r="D646" s="14">
        <v>153</v>
      </c>
      <c r="E646" s="15"/>
      <c r="F646" s="15"/>
      <c r="G646" s="15"/>
      <c r="H646" s="15"/>
      <c r="I646" s="15"/>
      <c r="J646" s="15"/>
      <c r="K646" s="15"/>
      <c r="L646" s="16"/>
      <c r="M646" s="16"/>
      <c r="N646" s="16"/>
      <c r="O646" s="16"/>
      <c r="P646" s="16"/>
      <c r="Q646" s="16"/>
      <c r="R646" s="16"/>
      <c r="S646" s="16" t="s">
        <v>1452</v>
      </c>
    </row>
    <row r="647" spans="1:19" x14ac:dyDescent="0.3">
      <c r="A647" s="11">
        <v>1</v>
      </c>
      <c r="B647" s="12" t="s">
        <v>749</v>
      </c>
      <c r="C647" s="13" t="s">
        <v>278</v>
      </c>
      <c r="D647" s="14"/>
      <c r="E647" s="15"/>
      <c r="F647" s="15"/>
      <c r="G647" s="15"/>
      <c r="H647" s="15"/>
      <c r="I647" s="15"/>
      <c r="J647" s="15"/>
      <c r="K647" s="15"/>
      <c r="L647" s="16"/>
      <c r="M647" s="16"/>
      <c r="N647" s="16"/>
      <c r="O647" s="16"/>
      <c r="P647" s="16"/>
      <c r="Q647" s="16"/>
      <c r="R647" s="16"/>
      <c r="S647" s="16"/>
    </row>
    <row r="648" spans="1:19" ht="45.2" x14ac:dyDescent="0.3">
      <c r="A648" s="11">
        <v>1</v>
      </c>
      <c r="B648" s="12" t="s">
        <v>1215</v>
      </c>
      <c r="C648" s="13" t="s">
        <v>279</v>
      </c>
      <c r="D648" s="14"/>
      <c r="E648" s="15">
        <v>17.899999999999999</v>
      </c>
      <c r="F648" s="15"/>
      <c r="G648" s="15"/>
      <c r="H648" s="15"/>
      <c r="I648" s="10" t="s">
        <v>2241</v>
      </c>
      <c r="J648" s="15"/>
      <c r="K648" s="15" t="s">
        <v>2244</v>
      </c>
      <c r="L648" s="16">
        <v>2013</v>
      </c>
      <c r="M648" s="16">
        <v>2022</v>
      </c>
      <c r="N648" s="16"/>
      <c r="O648" s="16">
        <v>2023</v>
      </c>
      <c r="P648" s="16">
        <v>2025</v>
      </c>
      <c r="Q648" s="16"/>
      <c r="R648" s="16">
        <v>2025</v>
      </c>
      <c r="S648" s="16"/>
    </row>
    <row r="649" spans="1:19" ht="45.2" x14ac:dyDescent="0.3">
      <c r="A649" s="11">
        <v>1</v>
      </c>
      <c r="B649" s="12" t="s">
        <v>1217</v>
      </c>
      <c r="C649" s="13" t="s">
        <v>280</v>
      </c>
      <c r="D649" s="14"/>
      <c r="E649" s="15">
        <v>4.2</v>
      </c>
      <c r="F649" s="15"/>
      <c r="G649" s="15"/>
      <c r="H649" s="15"/>
      <c r="I649" s="15" t="s">
        <v>2243</v>
      </c>
      <c r="J649" s="15"/>
      <c r="K649" s="15" t="s">
        <v>2244</v>
      </c>
      <c r="L649" s="16">
        <v>2013</v>
      </c>
      <c r="M649" s="16">
        <v>2014</v>
      </c>
      <c r="N649" s="16"/>
      <c r="O649" s="16">
        <v>2015</v>
      </c>
      <c r="P649" s="16">
        <v>2015</v>
      </c>
      <c r="Q649" s="16"/>
      <c r="R649" s="16" t="s">
        <v>0</v>
      </c>
      <c r="S649" s="16"/>
    </row>
    <row r="650" spans="1:19" x14ac:dyDescent="0.3">
      <c r="A650" s="11">
        <v>1</v>
      </c>
      <c r="B650" s="12" t="s">
        <v>1806</v>
      </c>
      <c r="C650" s="13" t="s">
        <v>1450</v>
      </c>
      <c r="D650" s="14">
        <v>133</v>
      </c>
      <c r="E650" s="15"/>
      <c r="F650" s="15"/>
      <c r="G650" s="15"/>
      <c r="H650" s="15"/>
      <c r="I650" s="15"/>
      <c r="J650" s="15"/>
      <c r="K650" s="15"/>
      <c r="L650" s="16"/>
      <c r="M650" s="16"/>
      <c r="N650" s="16"/>
      <c r="O650" s="16"/>
      <c r="P650" s="16"/>
      <c r="Q650" s="16"/>
      <c r="R650" s="16"/>
      <c r="S650" s="16" t="s">
        <v>1452</v>
      </c>
    </row>
    <row r="651" spans="1:19" x14ac:dyDescent="0.3">
      <c r="A651" s="11">
        <v>1</v>
      </c>
      <c r="B651" s="12" t="s">
        <v>1218</v>
      </c>
      <c r="C651" s="13" t="s">
        <v>281</v>
      </c>
      <c r="D651" s="14"/>
      <c r="E651" s="15">
        <v>9.8000000000000007</v>
      </c>
      <c r="F651" s="15"/>
      <c r="G651" s="15"/>
      <c r="H651" s="15"/>
      <c r="I651" s="15"/>
      <c r="J651" s="15"/>
      <c r="K651" s="15" t="s">
        <v>2244</v>
      </c>
      <c r="L651" s="16">
        <v>2013</v>
      </c>
      <c r="M651" s="16">
        <v>2015</v>
      </c>
      <c r="N651" s="16"/>
      <c r="O651" s="16">
        <v>2015</v>
      </c>
      <c r="P651" s="16">
        <v>2017</v>
      </c>
      <c r="Q651" s="16"/>
      <c r="R651" s="16" t="s">
        <v>0</v>
      </c>
      <c r="S651" s="16"/>
    </row>
    <row r="652" spans="1:19" x14ac:dyDescent="0.3">
      <c r="A652" s="11">
        <v>1</v>
      </c>
      <c r="B652" s="12" t="s">
        <v>1807</v>
      </c>
      <c r="C652" s="13" t="s">
        <v>1450</v>
      </c>
      <c r="D652" s="14">
        <v>351</v>
      </c>
      <c r="E652" s="15"/>
      <c r="F652" s="15"/>
      <c r="G652" s="15"/>
      <c r="H652" s="15"/>
      <c r="I652" s="15"/>
      <c r="J652" s="15"/>
      <c r="K652" s="15"/>
      <c r="L652" s="16"/>
      <c r="M652" s="16"/>
      <c r="N652" s="16"/>
      <c r="O652" s="16"/>
      <c r="P652" s="16"/>
      <c r="Q652" s="16"/>
      <c r="R652" s="16"/>
      <c r="S652" s="16" t="s">
        <v>1452</v>
      </c>
    </row>
    <row r="653" spans="1:19" ht="30.15" x14ac:dyDescent="0.3">
      <c r="A653" s="11">
        <v>1</v>
      </c>
      <c r="B653" s="12" t="s">
        <v>1219</v>
      </c>
      <c r="C653" s="13" t="s">
        <v>630</v>
      </c>
      <c r="D653" s="14"/>
      <c r="E653" s="15">
        <v>9</v>
      </c>
      <c r="F653" s="15"/>
      <c r="G653" s="15"/>
      <c r="H653" s="15"/>
      <c r="I653" s="15"/>
      <c r="J653" s="15"/>
      <c r="K653" s="15" t="s">
        <v>2244</v>
      </c>
      <c r="L653" s="16">
        <v>2022</v>
      </c>
      <c r="M653" s="16">
        <v>2023</v>
      </c>
      <c r="N653" s="16"/>
      <c r="O653" s="16">
        <v>2023</v>
      </c>
      <c r="P653" s="16">
        <v>2025</v>
      </c>
      <c r="Q653" s="16"/>
      <c r="R653" s="16">
        <v>2025</v>
      </c>
      <c r="S653" s="16"/>
    </row>
    <row r="654" spans="1:19" x14ac:dyDescent="0.3">
      <c r="A654" s="11">
        <v>1</v>
      </c>
      <c r="B654" s="12" t="s">
        <v>1808</v>
      </c>
      <c r="C654" s="13" t="s">
        <v>1450</v>
      </c>
      <c r="D654" s="14">
        <v>316</v>
      </c>
      <c r="E654" s="15"/>
      <c r="F654" s="15"/>
      <c r="G654" s="15"/>
      <c r="H654" s="15"/>
      <c r="I654" s="15"/>
      <c r="J654" s="15"/>
      <c r="K654" s="15"/>
      <c r="L654" s="16"/>
      <c r="M654" s="16"/>
      <c r="N654" s="16"/>
      <c r="O654" s="16"/>
      <c r="P654" s="16"/>
      <c r="Q654" s="16"/>
      <c r="R654" s="16"/>
      <c r="S654" s="16" t="s">
        <v>1452</v>
      </c>
    </row>
    <row r="655" spans="1:19" x14ac:dyDescent="0.3">
      <c r="A655" s="11">
        <v>1</v>
      </c>
      <c r="B655" s="12" t="s">
        <v>1809</v>
      </c>
      <c r="C655" s="13" t="s">
        <v>1450</v>
      </c>
      <c r="D655" s="14">
        <v>1</v>
      </c>
      <c r="E655" s="15"/>
      <c r="F655" s="15"/>
      <c r="G655" s="15"/>
      <c r="H655" s="15"/>
      <c r="I655" s="15"/>
      <c r="J655" s="15"/>
      <c r="K655" s="15"/>
      <c r="L655" s="16"/>
      <c r="M655" s="16"/>
      <c r="N655" s="16"/>
      <c r="O655" s="16"/>
      <c r="P655" s="16"/>
      <c r="Q655" s="16"/>
      <c r="R655" s="16"/>
      <c r="S655" s="16" t="s">
        <v>2246</v>
      </c>
    </row>
    <row r="656" spans="1:19" ht="30.15" x14ac:dyDescent="0.3">
      <c r="A656" s="11">
        <v>1</v>
      </c>
      <c r="B656" s="12" t="s">
        <v>1216</v>
      </c>
      <c r="C656" s="13" t="s">
        <v>282</v>
      </c>
      <c r="D656" s="14"/>
      <c r="E656" s="15">
        <v>9.9</v>
      </c>
      <c r="F656" s="15"/>
      <c r="G656" s="15"/>
      <c r="H656" s="15"/>
      <c r="I656" s="10" t="s">
        <v>2241</v>
      </c>
      <c r="J656" s="15"/>
      <c r="K656" s="15" t="s">
        <v>2244</v>
      </c>
      <c r="L656" s="16">
        <v>2022</v>
      </c>
      <c r="M656" s="16">
        <v>2025</v>
      </c>
      <c r="N656" s="16"/>
      <c r="O656" s="16">
        <v>2025</v>
      </c>
      <c r="P656" s="16">
        <v>2026</v>
      </c>
      <c r="Q656" s="16"/>
      <c r="R656" s="16">
        <v>2027</v>
      </c>
      <c r="S656" s="16"/>
    </row>
    <row r="657" spans="1:19" ht="45.2" x14ac:dyDescent="0.3">
      <c r="A657" s="11">
        <v>1</v>
      </c>
      <c r="B657" s="12" t="s">
        <v>1220</v>
      </c>
      <c r="C657" s="13" t="s">
        <v>631</v>
      </c>
      <c r="D657" s="14"/>
      <c r="E657" s="15">
        <v>2.5</v>
      </c>
      <c r="F657" s="15"/>
      <c r="G657" s="15"/>
      <c r="H657" s="15"/>
      <c r="I657" s="15" t="s">
        <v>2243</v>
      </c>
      <c r="J657" s="15"/>
      <c r="K657" s="15" t="s">
        <v>2244</v>
      </c>
      <c r="L657" s="16">
        <v>2024</v>
      </c>
      <c r="M657" s="16">
        <v>2024</v>
      </c>
      <c r="N657" s="16"/>
      <c r="O657" s="16">
        <v>2025</v>
      </c>
      <c r="P657" s="16">
        <v>2026</v>
      </c>
      <c r="Q657" s="16"/>
      <c r="R657" s="16">
        <v>2027</v>
      </c>
      <c r="S657" s="16"/>
    </row>
    <row r="658" spans="1:19" x14ac:dyDescent="0.3">
      <c r="A658" s="11">
        <v>1</v>
      </c>
      <c r="B658" s="12" t="s">
        <v>1805</v>
      </c>
      <c r="C658" s="13" t="s">
        <v>1450</v>
      </c>
      <c r="D658" s="14">
        <v>257</v>
      </c>
      <c r="E658" s="15"/>
      <c r="F658" s="15"/>
      <c r="G658" s="15"/>
      <c r="H658" s="15"/>
      <c r="I658" s="15"/>
      <c r="J658" s="15"/>
      <c r="K658" s="15"/>
      <c r="L658" s="16"/>
      <c r="M658" s="16"/>
      <c r="N658" s="16"/>
      <c r="O658" s="16"/>
      <c r="P658" s="16"/>
      <c r="Q658" s="16"/>
      <c r="R658" s="16"/>
      <c r="S658" s="16" t="s">
        <v>1452</v>
      </c>
    </row>
    <row r="659" spans="1:19" x14ac:dyDescent="0.3">
      <c r="A659" s="11">
        <v>1</v>
      </c>
      <c r="B659" s="12" t="s">
        <v>750</v>
      </c>
      <c r="C659" s="13" t="s">
        <v>283</v>
      </c>
      <c r="D659" s="14"/>
      <c r="E659" s="15"/>
      <c r="F659" s="15"/>
      <c r="G659" s="15"/>
      <c r="H659" s="15"/>
      <c r="I659" s="15"/>
      <c r="J659" s="15"/>
      <c r="K659" s="15"/>
      <c r="L659" s="16"/>
      <c r="M659" s="16"/>
      <c r="N659" s="16"/>
      <c r="O659" s="16"/>
      <c r="P659" s="16"/>
      <c r="Q659" s="16"/>
      <c r="R659" s="16"/>
      <c r="S659" s="16"/>
    </row>
    <row r="660" spans="1:19" ht="30.15" x14ac:dyDescent="0.3">
      <c r="A660" s="11">
        <v>1</v>
      </c>
      <c r="B660" s="12" t="s">
        <v>1221</v>
      </c>
      <c r="C660" s="13" t="s">
        <v>1804</v>
      </c>
      <c r="D660" s="14"/>
      <c r="E660" s="15" t="s">
        <v>0</v>
      </c>
      <c r="F660" s="15"/>
      <c r="G660" s="15"/>
      <c r="H660" s="15"/>
      <c r="I660" s="10" t="s">
        <v>2241</v>
      </c>
      <c r="J660" s="15"/>
      <c r="K660" s="15"/>
      <c r="L660" s="16" t="s">
        <v>0</v>
      </c>
      <c r="M660" s="16" t="s">
        <v>0</v>
      </c>
      <c r="N660" s="16"/>
      <c r="O660" s="16" t="s">
        <v>0</v>
      </c>
      <c r="P660" s="16" t="s">
        <v>0</v>
      </c>
      <c r="Q660" s="16"/>
      <c r="R660" s="16" t="s">
        <v>0</v>
      </c>
      <c r="S660" s="16"/>
    </row>
    <row r="661" spans="1:19" ht="45.2" x14ac:dyDescent="0.3">
      <c r="A661" s="11">
        <v>1</v>
      </c>
      <c r="B661" s="12" t="s">
        <v>1222</v>
      </c>
      <c r="C661" s="13" t="s">
        <v>1803</v>
      </c>
      <c r="D661" s="14"/>
      <c r="E661" s="15" t="s">
        <v>0</v>
      </c>
      <c r="F661" s="15"/>
      <c r="G661" s="15"/>
      <c r="H661" s="15"/>
      <c r="I661" s="15" t="s">
        <v>2243</v>
      </c>
      <c r="J661" s="15"/>
      <c r="K661" s="15"/>
      <c r="L661" s="16" t="s">
        <v>0</v>
      </c>
      <c r="M661" s="16" t="s">
        <v>0</v>
      </c>
      <c r="N661" s="16"/>
      <c r="O661" s="16" t="s">
        <v>0</v>
      </c>
      <c r="P661" s="16" t="s">
        <v>0</v>
      </c>
      <c r="Q661" s="16"/>
      <c r="R661" s="16" t="s">
        <v>0</v>
      </c>
      <c r="S661" s="16"/>
    </row>
    <row r="662" spans="1:19" x14ac:dyDescent="0.3">
      <c r="A662" s="11">
        <v>1</v>
      </c>
      <c r="B662" s="12" t="s">
        <v>751</v>
      </c>
      <c r="C662" s="13" t="s">
        <v>284</v>
      </c>
      <c r="D662" s="14"/>
      <c r="E662" s="15"/>
      <c r="F662" s="15"/>
      <c r="G662" s="15"/>
      <c r="H662" s="15"/>
      <c r="I662" s="15"/>
      <c r="J662" s="15"/>
      <c r="K662" s="15"/>
      <c r="L662" s="16"/>
      <c r="M662" s="16"/>
      <c r="N662" s="16"/>
      <c r="O662" s="16"/>
      <c r="P662" s="16"/>
      <c r="Q662" s="16"/>
      <c r="R662" s="16"/>
      <c r="S662" s="16"/>
    </row>
    <row r="663" spans="1:19" ht="30.15" x14ac:dyDescent="0.3">
      <c r="A663" s="11">
        <v>1</v>
      </c>
      <c r="B663" s="12" t="s">
        <v>1223</v>
      </c>
      <c r="C663" s="13" t="s">
        <v>285</v>
      </c>
      <c r="D663" s="14"/>
      <c r="E663" s="15">
        <v>9.6999999999999993</v>
      </c>
      <c r="F663" s="15"/>
      <c r="G663" s="15"/>
      <c r="H663" s="15"/>
      <c r="I663" s="10" t="s">
        <v>2241</v>
      </c>
      <c r="J663" s="15"/>
      <c r="K663" s="15" t="s">
        <v>2244</v>
      </c>
      <c r="L663" s="16">
        <v>2020</v>
      </c>
      <c r="M663" s="16">
        <v>2022</v>
      </c>
      <c r="N663" s="16"/>
      <c r="O663" s="16">
        <v>2023</v>
      </c>
      <c r="P663" s="16">
        <v>2025</v>
      </c>
      <c r="Q663" s="16"/>
      <c r="R663" s="16">
        <v>2025</v>
      </c>
      <c r="S663" s="16"/>
    </row>
    <row r="664" spans="1:19" ht="45.2" x14ac:dyDescent="0.3">
      <c r="A664" s="11">
        <v>1</v>
      </c>
      <c r="B664" s="12" t="s">
        <v>1224</v>
      </c>
      <c r="C664" s="13" t="s">
        <v>632</v>
      </c>
      <c r="D664" s="14"/>
      <c r="E664" s="15">
        <v>1.1000000000000001</v>
      </c>
      <c r="F664" s="15"/>
      <c r="G664" s="15"/>
      <c r="H664" s="15"/>
      <c r="I664" s="15" t="s">
        <v>2243</v>
      </c>
      <c r="J664" s="15"/>
      <c r="K664" s="15" t="s">
        <v>2244</v>
      </c>
      <c r="L664" s="16">
        <v>2021</v>
      </c>
      <c r="M664" s="16">
        <v>2022</v>
      </c>
      <c r="N664" s="16"/>
      <c r="O664" s="16">
        <v>2022</v>
      </c>
      <c r="P664" s="16">
        <v>2025</v>
      </c>
      <c r="Q664" s="16"/>
      <c r="R664" s="16">
        <v>2025</v>
      </c>
      <c r="S664" s="16"/>
    </row>
    <row r="665" spans="1:19" x14ac:dyDescent="0.3">
      <c r="A665" s="11">
        <v>1</v>
      </c>
      <c r="B665" s="12" t="s">
        <v>1800</v>
      </c>
      <c r="C665" s="13" t="s">
        <v>1450</v>
      </c>
      <c r="D665" s="14">
        <v>35</v>
      </c>
      <c r="E665" s="15"/>
      <c r="F665" s="15"/>
      <c r="G665" s="15"/>
      <c r="H665" s="15"/>
      <c r="I665" s="15"/>
      <c r="J665" s="15"/>
      <c r="K665" s="15"/>
      <c r="L665" s="16"/>
      <c r="M665" s="16"/>
      <c r="N665" s="16"/>
      <c r="O665" s="16"/>
      <c r="P665" s="16"/>
      <c r="Q665" s="16"/>
      <c r="R665" s="16"/>
      <c r="S665" s="16" t="s">
        <v>1452</v>
      </c>
    </row>
    <row r="666" spans="1:19" ht="45.2" x14ac:dyDescent="0.3">
      <c r="A666" s="11">
        <v>1</v>
      </c>
      <c r="B666" s="12" t="s">
        <v>1225</v>
      </c>
      <c r="C666" s="13" t="s">
        <v>286</v>
      </c>
      <c r="D666" s="14"/>
      <c r="E666" s="15">
        <v>18.600000000000001</v>
      </c>
      <c r="F666" s="15"/>
      <c r="G666" s="15"/>
      <c r="H666" s="15"/>
      <c r="I666" s="15" t="s">
        <v>2243</v>
      </c>
      <c r="J666" s="15"/>
      <c r="K666" s="15" t="s">
        <v>2244</v>
      </c>
      <c r="L666" s="16">
        <v>2021</v>
      </c>
      <c r="M666" s="16">
        <v>2022</v>
      </c>
      <c r="N666" s="16"/>
      <c r="O666" s="16">
        <v>2022</v>
      </c>
      <c r="P666" s="16">
        <v>2025</v>
      </c>
      <c r="Q666" s="16"/>
      <c r="R666" s="16">
        <v>2025</v>
      </c>
      <c r="S666" s="16"/>
    </row>
    <row r="667" spans="1:19" x14ac:dyDescent="0.3">
      <c r="A667" s="11">
        <v>1</v>
      </c>
      <c r="B667" s="12" t="s">
        <v>1801</v>
      </c>
      <c r="C667" s="13" t="s">
        <v>1450</v>
      </c>
      <c r="D667" s="14">
        <v>444</v>
      </c>
      <c r="E667" s="15"/>
      <c r="F667" s="15"/>
      <c r="G667" s="15"/>
      <c r="H667" s="15"/>
      <c r="I667" s="15"/>
      <c r="J667" s="15"/>
      <c r="K667" s="15"/>
      <c r="L667" s="16"/>
      <c r="M667" s="16"/>
      <c r="N667" s="16"/>
      <c r="O667" s="16"/>
      <c r="P667" s="16"/>
      <c r="Q667" s="16"/>
      <c r="R667" s="16"/>
      <c r="S667" s="16" t="s">
        <v>1452</v>
      </c>
    </row>
    <row r="668" spans="1:19" x14ac:dyDescent="0.3">
      <c r="A668" s="11">
        <v>1</v>
      </c>
      <c r="B668" s="12" t="s">
        <v>1802</v>
      </c>
      <c r="C668" s="13" t="s">
        <v>1450</v>
      </c>
      <c r="D668" s="14">
        <v>1</v>
      </c>
      <c r="E668" s="15"/>
      <c r="F668" s="15"/>
      <c r="G668" s="15"/>
      <c r="H668" s="15"/>
      <c r="I668" s="15"/>
      <c r="J668" s="15"/>
      <c r="K668" s="15"/>
      <c r="L668" s="16"/>
      <c r="M668" s="16"/>
      <c r="N668" s="16"/>
      <c r="O668" s="16"/>
      <c r="P668" s="16"/>
      <c r="Q668" s="16"/>
      <c r="R668" s="16"/>
      <c r="S668" s="16" t="s">
        <v>2246</v>
      </c>
    </row>
    <row r="669" spans="1:19" x14ac:dyDescent="0.3">
      <c r="A669" s="11">
        <v>1</v>
      </c>
      <c r="B669" s="12" t="s">
        <v>752</v>
      </c>
      <c r="C669" s="13" t="s">
        <v>287</v>
      </c>
      <c r="D669" s="14"/>
      <c r="E669" s="15"/>
      <c r="F669" s="15"/>
      <c r="G669" s="15"/>
      <c r="H669" s="15"/>
      <c r="I669" s="15"/>
      <c r="J669" s="15"/>
      <c r="K669" s="15"/>
      <c r="L669" s="16"/>
      <c r="M669" s="16"/>
      <c r="N669" s="16"/>
      <c r="O669" s="16"/>
      <c r="P669" s="16"/>
      <c r="Q669" s="16"/>
      <c r="R669" s="16"/>
      <c r="S669" s="16"/>
    </row>
    <row r="670" spans="1:19" ht="45.2" x14ac:dyDescent="0.3">
      <c r="A670" s="11">
        <v>1</v>
      </c>
      <c r="B670" s="12" t="s">
        <v>1226</v>
      </c>
      <c r="C670" s="13" t="s">
        <v>288</v>
      </c>
      <c r="D670" s="14"/>
      <c r="E670" s="15">
        <v>13.3</v>
      </c>
      <c r="F670" s="15"/>
      <c r="G670" s="15"/>
      <c r="H670" s="15"/>
      <c r="I670" s="10" t="s">
        <v>2241</v>
      </c>
      <c r="J670" s="15"/>
      <c r="K670" s="15" t="s">
        <v>2244</v>
      </c>
      <c r="L670" s="16">
        <v>2022</v>
      </c>
      <c r="M670" s="16">
        <v>2024</v>
      </c>
      <c r="N670" s="16"/>
      <c r="O670" s="16">
        <v>2024</v>
      </c>
      <c r="P670" s="16">
        <v>2025</v>
      </c>
      <c r="Q670" s="16"/>
      <c r="R670" s="16">
        <v>2026</v>
      </c>
      <c r="S670" s="16"/>
    </row>
    <row r="671" spans="1:19" ht="45.2" x14ac:dyDescent="0.3">
      <c r="A671" s="11">
        <v>1</v>
      </c>
      <c r="B671" s="12" t="s">
        <v>1228</v>
      </c>
      <c r="C671" s="13" t="s">
        <v>289</v>
      </c>
      <c r="D671" s="14"/>
      <c r="E671" s="15">
        <v>2.6</v>
      </c>
      <c r="F671" s="15"/>
      <c r="G671" s="15"/>
      <c r="H671" s="15"/>
      <c r="I671" s="15" t="s">
        <v>2243</v>
      </c>
      <c r="J671" s="15"/>
      <c r="K671" s="15" t="s">
        <v>2244</v>
      </c>
      <c r="L671" s="16">
        <v>2023</v>
      </c>
      <c r="M671" s="16">
        <v>2024</v>
      </c>
      <c r="N671" s="16"/>
      <c r="O671" s="16">
        <v>2024</v>
      </c>
      <c r="P671" s="16">
        <v>2025</v>
      </c>
      <c r="Q671" s="16"/>
      <c r="R671" s="16">
        <v>2026</v>
      </c>
      <c r="S671" s="16"/>
    </row>
    <row r="672" spans="1:19" x14ac:dyDescent="0.3">
      <c r="A672" s="11">
        <v>1</v>
      </c>
      <c r="B672" s="12" t="s">
        <v>1795</v>
      </c>
      <c r="C672" s="13" t="s">
        <v>1450</v>
      </c>
      <c r="D672" s="14">
        <v>88</v>
      </c>
      <c r="E672" s="15"/>
      <c r="F672" s="15"/>
      <c r="G672" s="15"/>
      <c r="H672" s="15"/>
      <c r="I672" s="15"/>
      <c r="J672" s="15"/>
      <c r="K672" s="15"/>
      <c r="L672" s="16"/>
      <c r="M672" s="16"/>
      <c r="N672" s="16"/>
      <c r="O672" s="16"/>
      <c r="P672" s="16"/>
      <c r="Q672" s="16"/>
      <c r="R672" s="16"/>
      <c r="S672" s="16" t="s">
        <v>1452</v>
      </c>
    </row>
    <row r="673" spans="1:19" ht="45.2" x14ac:dyDescent="0.3">
      <c r="A673" s="11">
        <v>1</v>
      </c>
      <c r="B673" s="12" t="s">
        <v>1229</v>
      </c>
      <c r="C673" s="13" t="s">
        <v>290</v>
      </c>
      <c r="D673" s="14"/>
      <c r="E673" s="15">
        <v>1.1000000000000001</v>
      </c>
      <c r="F673" s="15"/>
      <c r="G673" s="15"/>
      <c r="H673" s="15"/>
      <c r="I673" s="15" t="s">
        <v>2243</v>
      </c>
      <c r="J673" s="15"/>
      <c r="K673" s="15" t="s">
        <v>2244</v>
      </c>
      <c r="L673" s="16">
        <v>2023</v>
      </c>
      <c r="M673" s="16">
        <v>2024</v>
      </c>
      <c r="N673" s="16"/>
      <c r="O673" s="16">
        <v>2024</v>
      </c>
      <c r="P673" s="16">
        <v>2025</v>
      </c>
      <c r="Q673" s="16"/>
      <c r="R673" s="16">
        <v>2026</v>
      </c>
      <c r="S673" s="16"/>
    </row>
    <row r="674" spans="1:19" x14ac:dyDescent="0.3">
      <c r="A674" s="11">
        <v>1</v>
      </c>
      <c r="B674" s="12" t="s">
        <v>1796</v>
      </c>
      <c r="C674" s="13" t="s">
        <v>1450</v>
      </c>
      <c r="D674" s="14">
        <v>36</v>
      </c>
      <c r="E674" s="15"/>
      <c r="F674" s="15"/>
      <c r="G674" s="15"/>
      <c r="H674" s="15"/>
      <c r="I674" s="15"/>
      <c r="J674" s="15"/>
      <c r="K674" s="15"/>
      <c r="L674" s="16"/>
      <c r="M674" s="16"/>
      <c r="N674" s="16"/>
      <c r="O674" s="16"/>
      <c r="P674" s="16"/>
      <c r="Q674" s="16"/>
      <c r="R674" s="16"/>
      <c r="S674" s="16" t="s">
        <v>1452</v>
      </c>
    </row>
    <row r="675" spans="1:19" ht="45.2" x14ac:dyDescent="0.3">
      <c r="A675" s="11">
        <v>1</v>
      </c>
      <c r="B675" s="12" t="s">
        <v>1230</v>
      </c>
      <c r="C675" s="13" t="s">
        <v>291</v>
      </c>
      <c r="D675" s="14"/>
      <c r="E675" s="15">
        <v>4.0999999999999996</v>
      </c>
      <c r="F675" s="15"/>
      <c r="G675" s="15"/>
      <c r="H675" s="15"/>
      <c r="I675" s="15" t="s">
        <v>2243</v>
      </c>
      <c r="J675" s="15"/>
      <c r="K675" s="15" t="s">
        <v>2244</v>
      </c>
      <c r="L675" s="16">
        <v>2023</v>
      </c>
      <c r="M675" s="16">
        <v>2024</v>
      </c>
      <c r="N675" s="16"/>
      <c r="O675" s="16">
        <v>2024</v>
      </c>
      <c r="P675" s="16">
        <v>2025</v>
      </c>
      <c r="Q675" s="16"/>
      <c r="R675" s="16">
        <v>2026</v>
      </c>
      <c r="S675" s="16"/>
    </row>
    <row r="676" spans="1:19" x14ac:dyDescent="0.3">
      <c r="A676" s="11">
        <v>1</v>
      </c>
      <c r="B676" s="12" t="s">
        <v>1797</v>
      </c>
      <c r="C676" s="13" t="s">
        <v>1450</v>
      </c>
      <c r="D676" s="14">
        <v>189</v>
      </c>
      <c r="E676" s="15"/>
      <c r="F676" s="15"/>
      <c r="G676" s="15"/>
      <c r="H676" s="15"/>
      <c r="I676" s="15"/>
      <c r="J676" s="15"/>
      <c r="K676" s="15"/>
      <c r="L676" s="16"/>
      <c r="M676" s="16"/>
      <c r="N676" s="16"/>
      <c r="O676" s="16"/>
      <c r="P676" s="16"/>
      <c r="Q676" s="16"/>
      <c r="R676" s="16"/>
      <c r="S676" s="16" t="s">
        <v>1452</v>
      </c>
    </row>
    <row r="677" spans="1:19" ht="45.2" x14ac:dyDescent="0.3">
      <c r="A677" s="11">
        <v>1</v>
      </c>
      <c r="B677" s="12" t="s">
        <v>1231</v>
      </c>
      <c r="C677" s="13" t="s">
        <v>292</v>
      </c>
      <c r="D677" s="14"/>
      <c r="E677" s="15">
        <v>2.7</v>
      </c>
      <c r="F677" s="15"/>
      <c r="G677" s="15"/>
      <c r="H677" s="15"/>
      <c r="I677" s="15" t="s">
        <v>2243</v>
      </c>
      <c r="J677" s="15"/>
      <c r="K677" s="15" t="s">
        <v>2244</v>
      </c>
      <c r="L677" s="16">
        <v>2023</v>
      </c>
      <c r="M677" s="16">
        <v>2024</v>
      </c>
      <c r="N677" s="16"/>
      <c r="O677" s="16">
        <v>2024</v>
      </c>
      <c r="P677" s="16">
        <v>2025</v>
      </c>
      <c r="Q677" s="16"/>
      <c r="R677" s="16">
        <v>2026</v>
      </c>
      <c r="S677" s="16"/>
    </row>
    <row r="678" spans="1:19" x14ac:dyDescent="0.3">
      <c r="A678" s="11">
        <v>1</v>
      </c>
      <c r="B678" s="12" t="s">
        <v>1798</v>
      </c>
      <c r="C678" s="13" t="s">
        <v>1450</v>
      </c>
      <c r="D678" s="14">
        <v>91</v>
      </c>
      <c r="E678" s="15"/>
      <c r="F678" s="15"/>
      <c r="G678" s="15"/>
      <c r="H678" s="15"/>
      <c r="I678" s="15"/>
      <c r="J678" s="15"/>
      <c r="K678" s="15"/>
      <c r="L678" s="16"/>
      <c r="M678" s="16"/>
      <c r="N678" s="16"/>
      <c r="O678" s="16"/>
      <c r="P678" s="16"/>
      <c r="Q678" s="16"/>
      <c r="R678" s="16"/>
      <c r="S678" s="16" t="s">
        <v>1452</v>
      </c>
    </row>
    <row r="679" spans="1:19" ht="45.2" x14ac:dyDescent="0.3">
      <c r="A679" s="11">
        <v>1</v>
      </c>
      <c r="B679" s="12" t="s">
        <v>1232</v>
      </c>
      <c r="C679" s="13" t="s">
        <v>293</v>
      </c>
      <c r="D679" s="14"/>
      <c r="E679" s="15">
        <v>1</v>
      </c>
      <c r="F679" s="15"/>
      <c r="G679" s="15"/>
      <c r="H679" s="15"/>
      <c r="I679" s="15" t="s">
        <v>2243</v>
      </c>
      <c r="J679" s="15"/>
      <c r="K679" s="15" t="s">
        <v>2244</v>
      </c>
      <c r="L679" s="16">
        <v>2023</v>
      </c>
      <c r="M679" s="16">
        <v>2024</v>
      </c>
      <c r="N679" s="16"/>
      <c r="O679" s="16">
        <v>2024</v>
      </c>
      <c r="P679" s="16">
        <v>2025</v>
      </c>
      <c r="Q679" s="16"/>
      <c r="R679" s="16">
        <v>2026</v>
      </c>
      <c r="S679" s="16"/>
    </row>
    <row r="680" spans="1:19" x14ac:dyDescent="0.3">
      <c r="A680" s="11">
        <v>1</v>
      </c>
      <c r="B680" s="12" t="s">
        <v>1799</v>
      </c>
      <c r="C680" s="13" t="s">
        <v>1450</v>
      </c>
      <c r="D680" s="14">
        <v>30</v>
      </c>
      <c r="E680" s="15"/>
      <c r="F680" s="15"/>
      <c r="G680" s="15"/>
      <c r="H680" s="15"/>
      <c r="I680" s="15"/>
      <c r="J680" s="15"/>
      <c r="K680" s="15"/>
      <c r="L680" s="16"/>
      <c r="M680" s="16"/>
      <c r="N680" s="16"/>
      <c r="O680" s="16"/>
      <c r="P680" s="16"/>
      <c r="Q680" s="16"/>
      <c r="R680" s="16"/>
      <c r="S680" s="16" t="s">
        <v>1452</v>
      </c>
    </row>
    <row r="681" spans="1:19" ht="45.2" x14ac:dyDescent="0.3">
      <c r="A681" s="11">
        <v>1</v>
      </c>
      <c r="B681" s="12" t="s">
        <v>1227</v>
      </c>
      <c r="C681" s="13" t="s">
        <v>294</v>
      </c>
      <c r="D681" s="14"/>
      <c r="E681" s="15">
        <v>18.7</v>
      </c>
      <c r="F681" s="15"/>
      <c r="G681" s="15"/>
      <c r="H681" s="15"/>
      <c r="I681" s="10" t="s">
        <v>2241</v>
      </c>
      <c r="J681" s="15"/>
      <c r="K681" s="15" t="s">
        <v>2244</v>
      </c>
      <c r="L681" s="16">
        <v>2022</v>
      </c>
      <c r="M681" s="16">
        <v>2024</v>
      </c>
      <c r="N681" s="16"/>
      <c r="O681" s="16">
        <v>2024</v>
      </c>
      <c r="P681" s="16">
        <v>2025</v>
      </c>
      <c r="Q681" s="16"/>
      <c r="R681" s="16">
        <v>2026</v>
      </c>
      <c r="S681" s="16"/>
    </row>
    <row r="682" spans="1:19" ht="45.2" x14ac:dyDescent="0.3">
      <c r="A682" s="11">
        <v>1</v>
      </c>
      <c r="B682" s="12" t="s">
        <v>1233</v>
      </c>
      <c r="C682" s="13" t="s">
        <v>295</v>
      </c>
      <c r="D682" s="14"/>
      <c r="E682" s="15">
        <v>1.5</v>
      </c>
      <c r="F682" s="15"/>
      <c r="G682" s="15"/>
      <c r="H682" s="15"/>
      <c r="I682" s="15" t="s">
        <v>2243</v>
      </c>
      <c r="J682" s="15"/>
      <c r="K682" s="15" t="s">
        <v>2244</v>
      </c>
      <c r="L682" s="16">
        <v>2023</v>
      </c>
      <c r="M682" s="16">
        <v>2024</v>
      </c>
      <c r="N682" s="16"/>
      <c r="O682" s="16">
        <v>2024</v>
      </c>
      <c r="P682" s="16">
        <v>2025</v>
      </c>
      <c r="Q682" s="16"/>
      <c r="R682" s="16">
        <v>2026</v>
      </c>
      <c r="S682" s="16"/>
    </row>
    <row r="683" spans="1:19" x14ac:dyDescent="0.3">
      <c r="A683" s="11">
        <v>1</v>
      </c>
      <c r="B683" s="12" t="s">
        <v>1790</v>
      </c>
      <c r="C683" s="13" t="s">
        <v>1450</v>
      </c>
      <c r="D683" s="14">
        <v>50</v>
      </c>
      <c r="E683" s="15"/>
      <c r="F683" s="15"/>
      <c r="G683" s="15"/>
      <c r="H683" s="15"/>
      <c r="I683" s="15"/>
      <c r="J683" s="15"/>
      <c r="K683" s="15"/>
      <c r="L683" s="16"/>
      <c r="M683" s="16"/>
      <c r="N683" s="16"/>
      <c r="O683" s="16"/>
      <c r="P683" s="16"/>
      <c r="Q683" s="16"/>
      <c r="R683" s="16"/>
      <c r="S683" s="16" t="s">
        <v>1452</v>
      </c>
    </row>
    <row r="684" spans="1:19" ht="45.2" x14ac:dyDescent="0.3">
      <c r="A684" s="11">
        <v>1</v>
      </c>
      <c r="B684" s="12" t="s">
        <v>1234</v>
      </c>
      <c r="C684" s="13" t="s">
        <v>633</v>
      </c>
      <c r="D684" s="14"/>
      <c r="E684" s="15">
        <v>9.1999999999999993</v>
      </c>
      <c r="F684" s="15"/>
      <c r="G684" s="15"/>
      <c r="H684" s="15"/>
      <c r="I684" s="15" t="s">
        <v>2243</v>
      </c>
      <c r="J684" s="15"/>
      <c r="K684" s="15" t="s">
        <v>2244</v>
      </c>
      <c r="L684" s="16">
        <v>2023</v>
      </c>
      <c r="M684" s="16">
        <v>2024</v>
      </c>
      <c r="N684" s="16"/>
      <c r="O684" s="16">
        <v>2024</v>
      </c>
      <c r="P684" s="16">
        <v>2025</v>
      </c>
      <c r="Q684" s="16"/>
      <c r="R684" s="16">
        <v>2026</v>
      </c>
      <c r="S684" s="16"/>
    </row>
    <row r="685" spans="1:19" x14ac:dyDescent="0.3">
      <c r="A685" s="11">
        <v>1</v>
      </c>
      <c r="B685" s="12" t="s">
        <v>1791</v>
      </c>
      <c r="C685" s="13" t="s">
        <v>1450</v>
      </c>
      <c r="D685" s="14">
        <v>316</v>
      </c>
      <c r="E685" s="15"/>
      <c r="F685" s="15"/>
      <c r="G685" s="15"/>
      <c r="H685" s="15"/>
      <c r="I685" s="15"/>
      <c r="J685" s="15"/>
      <c r="K685" s="15"/>
      <c r="L685" s="16"/>
      <c r="M685" s="16"/>
      <c r="N685" s="16"/>
      <c r="O685" s="16"/>
      <c r="P685" s="16"/>
      <c r="Q685" s="16"/>
      <c r="R685" s="16"/>
      <c r="S685" s="16" t="s">
        <v>1452</v>
      </c>
    </row>
    <row r="686" spans="1:19" ht="45.2" x14ac:dyDescent="0.3">
      <c r="A686" s="11">
        <v>1</v>
      </c>
      <c r="B686" s="12" t="s">
        <v>1235</v>
      </c>
      <c r="C686" s="13" t="s">
        <v>296</v>
      </c>
      <c r="D686" s="14"/>
      <c r="E686" s="15">
        <v>2.2999999999999998</v>
      </c>
      <c r="F686" s="15"/>
      <c r="G686" s="15"/>
      <c r="H686" s="15"/>
      <c r="I686" s="15" t="s">
        <v>2243</v>
      </c>
      <c r="J686" s="15"/>
      <c r="K686" s="15" t="s">
        <v>2244</v>
      </c>
      <c r="L686" s="16">
        <v>2023</v>
      </c>
      <c r="M686" s="16">
        <v>2024</v>
      </c>
      <c r="N686" s="16"/>
      <c r="O686" s="16">
        <v>2024</v>
      </c>
      <c r="P686" s="16">
        <v>2025</v>
      </c>
      <c r="Q686" s="16"/>
      <c r="R686" s="16">
        <v>2026</v>
      </c>
      <c r="S686" s="16"/>
    </row>
    <row r="687" spans="1:19" x14ac:dyDescent="0.3">
      <c r="A687" s="11">
        <v>1</v>
      </c>
      <c r="B687" s="12" t="s">
        <v>1792</v>
      </c>
      <c r="C687" s="13" t="s">
        <v>1450</v>
      </c>
      <c r="D687" s="14">
        <v>76</v>
      </c>
      <c r="E687" s="15"/>
      <c r="F687" s="15"/>
      <c r="G687" s="15"/>
      <c r="H687" s="15"/>
      <c r="I687" s="15"/>
      <c r="J687" s="15"/>
      <c r="K687" s="15"/>
      <c r="L687" s="16"/>
      <c r="M687" s="16"/>
      <c r="N687" s="16"/>
      <c r="O687" s="16"/>
      <c r="P687" s="16"/>
      <c r="Q687" s="16"/>
      <c r="R687" s="16"/>
      <c r="S687" s="16" t="s">
        <v>1452</v>
      </c>
    </row>
    <row r="688" spans="1:19" ht="45.2" x14ac:dyDescent="0.3">
      <c r="A688" s="11">
        <v>1</v>
      </c>
      <c r="B688" s="12" t="s">
        <v>1236</v>
      </c>
      <c r="C688" s="13" t="s">
        <v>634</v>
      </c>
      <c r="D688" s="14"/>
      <c r="E688" s="15">
        <v>3.5</v>
      </c>
      <c r="F688" s="15"/>
      <c r="G688" s="15"/>
      <c r="H688" s="15"/>
      <c r="I688" s="15" t="s">
        <v>2243</v>
      </c>
      <c r="J688" s="15"/>
      <c r="K688" s="15" t="s">
        <v>2244</v>
      </c>
      <c r="L688" s="16">
        <v>2023</v>
      </c>
      <c r="M688" s="16">
        <v>2024</v>
      </c>
      <c r="N688" s="16"/>
      <c r="O688" s="16">
        <v>2024</v>
      </c>
      <c r="P688" s="16">
        <v>2025</v>
      </c>
      <c r="Q688" s="16"/>
      <c r="R688" s="16">
        <v>2026</v>
      </c>
      <c r="S688" s="16"/>
    </row>
    <row r="689" spans="1:19" x14ac:dyDescent="0.3">
      <c r="A689" s="11">
        <v>1</v>
      </c>
      <c r="B689" s="12" t="s">
        <v>1793</v>
      </c>
      <c r="C689" s="13" t="s">
        <v>1450</v>
      </c>
      <c r="D689" s="14">
        <v>116</v>
      </c>
      <c r="E689" s="15"/>
      <c r="F689" s="15"/>
      <c r="G689" s="15"/>
      <c r="H689" s="15"/>
      <c r="I689" s="15"/>
      <c r="J689" s="15"/>
      <c r="K689" s="15"/>
      <c r="L689" s="16"/>
      <c r="M689" s="16"/>
      <c r="N689" s="16"/>
      <c r="O689" s="16"/>
      <c r="P689" s="16"/>
      <c r="Q689" s="16"/>
      <c r="R689" s="16"/>
      <c r="S689" s="16" t="s">
        <v>1452</v>
      </c>
    </row>
    <row r="690" spans="1:19" ht="45.2" x14ac:dyDescent="0.3">
      <c r="A690" s="11">
        <v>1</v>
      </c>
      <c r="B690" s="12" t="s">
        <v>1237</v>
      </c>
      <c r="C690" s="13" t="s">
        <v>297</v>
      </c>
      <c r="D690" s="14"/>
      <c r="E690" s="15">
        <v>2.7</v>
      </c>
      <c r="F690" s="15"/>
      <c r="G690" s="15"/>
      <c r="H690" s="15"/>
      <c r="I690" s="15" t="s">
        <v>2243</v>
      </c>
      <c r="J690" s="15"/>
      <c r="K690" s="15" t="s">
        <v>2244</v>
      </c>
      <c r="L690" s="16">
        <v>2023</v>
      </c>
      <c r="M690" s="16">
        <v>2024</v>
      </c>
      <c r="N690" s="16"/>
      <c r="O690" s="16">
        <v>2024</v>
      </c>
      <c r="P690" s="16">
        <v>2025</v>
      </c>
      <c r="Q690" s="16"/>
      <c r="R690" s="16">
        <v>2026</v>
      </c>
      <c r="S690" s="16"/>
    </row>
    <row r="691" spans="1:19" x14ac:dyDescent="0.3">
      <c r="A691" s="11">
        <v>1</v>
      </c>
      <c r="B691" s="12" t="s">
        <v>1794</v>
      </c>
      <c r="C691" s="13" t="s">
        <v>1450</v>
      </c>
      <c r="D691" s="14">
        <v>90</v>
      </c>
      <c r="E691" s="15"/>
      <c r="F691" s="15"/>
      <c r="G691" s="15"/>
      <c r="H691" s="15"/>
      <c r="I691" s="15"/>
      <c r="J691" s="15"/>
      <c r="K691" s="15"/>
      <c r="L691" s="16"/>
      <c r="M691" s="16"/>
      <c r="N691" s="16"/>
      <c r="O691" s="16"/>
      <c r="P691" s="16"/>
      <c r="Q691" s="16"/>
      <c r="R691" s="16"/>
      <c r="S691" s="16" t="s">
        <v>1452</v>
      </c>
    </row>
    <row r="692" spans="1:19" x14ac:dyDescent="0.3">
      <c r="A692" s="11">
        <v>1</v>
      </c>
      <c r="B692" s="12" t="s">
        <v>753</v>
      </c>
      <c r="C692" s="13" t="s">
        <v>298</v>
      </c>
      <c r="D692" s="14"/>
      <c r="E692" s="15"/>
      <c r="F692" s="15"/>
      <c r="G692" s="15"/>
      <c r="H692" s="15"/>
      <c r="I692" s="15"/>
      <c r="J692" s="15"/>
      <c r="K692" s="15"/>
      <c r="L692" s="16"/>
      <c r="M692" s="16"/>
      <c r="N692" s="16"/>
      <c r="O692" s="16"/>
      <c r="P692" s="16"/>
      <c r="Q692" s="16"/>
      <c r="R692" s="16"/>
      <c r="S692" s="16"/>
    </row>
    <row r="693" spans="1:19" ht="30.15" x14ac:dyDescent="0.3">
      <c r="A693" s="11">
        <v>1</v>
      </c>
      <c r="B693" s="12" t="s">
        <v>1238</v>
      </c>
      <c r="C693" s="13" t="s">
        <v>299</v>
      </c>
      <c r="D693" s="14"/>
      <c r="E693" s="15">
        <v>6.6</v>
      </c>
      <c r="F693" s="15"/>
      <c r="G693" s="15"/>
      <c r="H693" s="15"/>
      <c r="I693" s="10" t="s">
        <v>2241</v>
      </c>
      <c r="J693" s="15"/>
      <c r="K693" s="15" t="s">
        <v>2244</v>
      </c>
      <c r="L693" s="16">
        <v>2022</v>
      </c>
      <c r="M693" s="16">
        <v>2023</v>
      </c>
      <c r="N693" s="16"/>
      <c r="O693" s="16">
        <v>2024</v>
      </c>
      <c r="P693" s="16">
        <v>2025</v>
      </c>
      <c r="Q693" s="16"/>
      <c r="R693" s="16">
        <v>2026</v>
      </c>
      <c r="S693" s="16"/>
    </row>
    <row r="694" spans="1:19" ht="45.2" x14ac:dyDescent="0.3">
      <c r="A694" s="11">
        <v>1</v>
      </c>
      <c r="B694" s="12" t="s">
        <v>1239</v>
      </c>
      <c r="C694" s="13" t="s">
        <v>635</v>
      </c>
      <c r="D694" s="14"/>
      <c r="E694" s="15">
        <v>2.4</v>
      </c>
      <c r="F694" s="15"/>
      <c r="G694" s="15"/>
      <c r="H694" s="15"/>
      <c r="I694" s="15" t="s">
        <v>2243</v>
      </c>
      <c r="J694" s="15"/>
      <c r="K694" s="15" t="s">
        <v>2244</v>
      </c>
      <c r="L694" s="16">
        <v>2023</v>
      </c>
      <c r="M694" s="16">
        <v>2023</v>
      </c>
      <c r="N694" s="16"/>
      <c r="O694" s="16">
        <v>2024</v>
      </c>
      <c r="P694" s="16">
        <v>2025</v>
      </c>
      <c r="Q694" s="16"/>
      <c r="R694" s="16">
        <v>2026</v>
      </c>
      <c r="S694" s="16"/>
    </row>
    <row r="695" spans="1:19" x14ac:dyDescent="0.3">
      <c r="A695" s="11">
        <v>1</v>
      </c>
      <c r="B695" s="12" t="s">
        <v>1789</v>
      </c>
      <c r="C695" s="13" t="s">
        <v>1450</v>
      </c>
      <c r="D695" s="14">
        <v>29</v>
      </c>
      <c r="E695" s="15"/>
      <c r="F695" s="15"/>
      <c r="G695" s="15"/>
      <c r="H695" s="15"/>
      <c r="I695" s="15"/>
      <c r="J695" s="15"/>
      <c r="K695" s="15"/>
      <c r="L695" s="16"/>
      <c r="M695" s="16"/>
      <c r="N695" s="16"/>
      <c r="O695" s="16"/>
      <c r="P695" s="16"/>
      <c r="Q695" s="16"/>
      <c r="R695" s="16"/>
      <c r="S695" s="16" t="s">
        <v>1452</v>
      </c>
    </row>
    <row r="696" spans="1:19" ht="45.2" x14ac:dyDescent="0.3">
      <c r="A696" s="11">
        <v>1</v>
      </c>
      <c r="B696" s="12" t="s">
        <v>1240</v>
      </c>
      <c r="C696" s="13" t="s">
        <v>1788</v>
      </c>
      <c r="D696" s="14"/>
      <c r="E696" s="15" t="s">
        <v>0</v>
      </c>
      <c r="F696" s="15"/>
      <c r="G696" s="15"/>
      <c r="H696" s="15"/>
      <c r="I696" s="15" t="s">
        <v>2243</v>
      </c>
      <c r="J696" s="15"/>
      <c r="K696" s="15"/>
      <c r="L696" s="16" t="s">
        <v>0</v>
      </c>
      <c r="M696" s="16" t="s">
        <v>0</v>
      </c>
      <c r="N696" s="16"/>
      <c r="O696" s="16" t="s">
        <v>0</v>
      </c>
      <c r="P696" s="16" t="s">
        <v>0</v>
      </c>
      <c r="Q696" s="16"/>
      <c r="R696" s="16" t="s">
        <v>0</v>
      </c>
      <c r="S696" s="16"/>
    </row>
    <row r="697" spans="1:19" ht="45.2" x14ac:dyDescent="0.3">
      <c r="A697" s="11">
        <v>1</v>
      </c>
      <c r="B697" s="12" t="s">
        <v>1241</v>
      </c>
      <c r="C697" s="13" t="s">
        <v>300</v>
      </c>
      <c r="D697" s="14"/>
      <c r="E697" s="15">
        <v>1.5</v>
      </c>
      <c r="F697" s="15"/>
      <c r="G697" s="15"/>
      <c r="H697" s="15"/>
      <c r="I697" s="15" t="s">
        <v>2243</v>
      </c>
      <c r="J697" s="15"/>
      <c r="K697" s="15" t="s">
        <v>2244</v>
      </c>
      <c r="L697" s="16">
        <v>2023</v>
      </c>
      <c r="M697" s="16">
        <v>2023</v>
      </c>
      <c r="N697" s="16"/>
      <c r="O697" s="16">
        <v>2024</v>
      </c>
      <c r="P697" s="16">
        <v>2025</v>
      </c>
      <c r="Q697" s="16"/>
      <c r="R697" s="16">
        <v>2026</v>
      </c>
      <c r="S697" s="16"/>
    </row>
    <row r="698" spans="1:19" x14ac:dyDescent="0.3">
      <c r="A698" s="11">
        <v>1</v>
      </c>
      <c r="B698" s="12" t="s">
        <v>1787</v>
      </c>
      <c r="C698" s="13" t="s">
        <v>1450</v>
      </c>
      <c r="D698" s="14">
        <v>26</v>
      </c>
      <c r="E698" s="15"/>
      <c r="F698" s="15"/>
      <c r="G698" s="15"/>
      <c r="H698" s="15"/>
      <c r="I698" s="15"/>
      <c r="J698" s="15"/>
      <c r="K698" s="15"/>
      <c r="L698" s="16"/>
      <c r="M698" s="16"/>
      <c r="N698" s="16"/>
      <c r="O698" s="16"/>
      <c r="P698" s="16"/>
      <c r="Q698" s="16"/>
      <c r="R698" s="16"/>
      <c r="S698" s="16" t="s">
        <v>1452</v>
      </c>
    </row>
    <row r="699" spans="1:19" x14ac:dyDescent="0.3">
      <c r="A699" s="11">
        <v>1</v>
      </c>
      <c r="B699" s="12" t="s">
        <v>754</v>
      </c>
      <c r="C699" s="13" t="s">
        <v>301</v>
      </c>
      <c r="D699" s="14"/>
      <c r="E699" s="15"/>
      <c r="F699" s="15"/>
      <c r="G699" s="15"/>
      <c r="H699" s="15"/>
      <c r="I699" s="15"/>
      <c r="J699" s="15"/>
      <c r="K699" s="15"/>
      <c r="L699" s="16"/>
      <c r="M699" s="16"/>
      <c r="N699" s="16"/>
      <c r="O699" s="16"/>
      <c r="P699" s="16"/>
      <c r="Q699" s="16"/>
      <c r="R699" s="16"/>
      <c r="S699" s="16"/>
    </row>
    <row r="700" spans="1:19" ht="30.15" x14ac:dyDescent="0.3">
      <c r="A700" s="11">
        <v>1</v>
      </c>
      <c r="B700" s="12" t="s">
        <v>1242</v>
      </c>
      <c r="C700" s="13" t="s">
        <v>302</v>
      </c>
      <c r="D700" s="14"/>
      <c r="E700" s="15">
        <v>12.5</v>
      </c>
      <c r="F700" s="15"/>
      <c r="G700" s="15"/>
      <c r="H700" s="15"/>
      <c r="I700" s="10" t="s">
        <v>2241</v>
      </c>
      <c r="J700" s="15"/>
      <c r="K700" s="15" t="s">
        <v>2244</v>
      </c>
      <c r="L700" s="16">
        <v>2022</v>
      </c>
      <c r="M700" s="16">
        <v>2024</v>
      </c>
      <c r="N700" s="16"/>
      <c r="O700" s="16">
        <v>2024</v>
      </c>
      <c r="P700" s="16">
        <v>2025</v>
      </c>
      <c r="Q700" s="16"/>
      <c r="R700" s="16">
        <v>2026</v>
      </c>
      <c r="S700" s="16"/>
    </row>
    <row r="701" spans="1:19" ht="45.2" x14ac:dyDescent="0.3">
      <c r="A701" s="11">
        <v>1</v>
      </c>
      <c r="B701" s="12" t="s">
        <v>1244</v>
      </c>
      <c r="C701" s="13" t="s">
        <v>553</v>
      </c>
      <c r="D701" s="14"/>
      <c r="E701" s="15">
        <v>2.2999999999999998</v>
      </c>
      <c r="F701" s="15"/>
      <c r="G701" s="15"/>
      <c r="H701" s="15"/>
      <c r="I701" s="15" t="s">
        <v>2243</v>
      </c>
      <c r="J701" s="15"/>
      <c r="K701" s="15" t="s">
        <v>2244</v>
      </c>
      <c r="L701" s="16">
        <v>2023</v>
      </c>
      <c r="M701" s="16">
        <v>2024</v>
      </c>
      <c r="N701" s="16"/>
      <c r="O701" s="16">
        <v>2024</v>
      </c>
      <c r="P701" s="16">
        <v>2025</v>
      </c>
      <c r="Q701" s="16"/>
      <c r="R701" s="16">
        <v>2026</v>
      </c>
      <c r="S701" s="16"/>
    </row>
    <row r="702" spans="1:19" x14ac:dyDescent="0.3">
      <c r="A702" s="11">
        <v>1</v>
      </c>
      <c r="B702" s="12" t="s">
        <v>1785</v>
      </c>
      <c r="C702" s="13" t="s">
        <v>1450</v>
      </c>
      <c r="D702" s="14">
        <v>50</v>
      </c>
      <c r="E702" s="15"/>
      <c r="F702" s="15"/>
      <c r="G702" s="15"/>
      <c r="H702" s="15"/>
      <c r="I702" s="15"/>
      <c r="J702" s="15"/>
      <c r="K702" s="15"/>
      <c r="L702" s="16"/>
      <c r="M702" s="16"/>
      <c r="N702" s="16"/>
      <c r="O702" s="16"/>
      <c r="P702" s="16"/>
      <c r="Q702" s="16"/>
      <c r="R702" s="16"/>
      <c r="S702" s="16" t="s">
        <v>1452</v>
      </c>
    </row>
    <row r="703" spans="1:19" ht="45.2" x14ac:dyDescent="0.3">
      <c r="A703" s="11">
        <v>1</v>
      </c>
      <c r="B703" s="12" t="s">
        <v>1245</v>
      </c>
      <c r="C703" s="13" t="s">
        <v>554</v>
      </c>
      <c r="D703" s="14"/>
      <c r="E703" s="15">
        <v>5.0999999999999996</v>
      </c>
      <c r="F703" s="15"/>
      <c r="G703" s="15"/>
      <c r="H703" s="15"/>
      <c r="I703" s="15" t="s">
        <v>2243</v>
      </c>
      <c r="J703" s="15"/>
      <c r="K703" s="15" t="s">
        <v>2244</v>
      </c>
      <c r="L703" s="16">
        <v>2023</v>
      </c>
      <c r="M703" s="16">
        <v>2024</v>
      </c>
      <c r="N703" s="16"/>
      <c r="O703" s="16">
        <v>2024</v>
      </c>
      <c r="P703" s="16">
        <v>2025</v>
      </c>
      <c r="Q703" s="16"/>
      <c r="R703" s="16">
        <v>2026</v>
      </c>
      <c r="S703" s="16"/>
    </row>
    <row r="704" spans="1:19" x14ac:dyDescent="0.3">
      <c r="A704" s="11">
        <v>1</v>
      </c>
      <c r="B704" s="12" t="s">
        <v>1786</v>
      </c>
      <c r="C704" s="13" t="s">
        <v>1450</v>
      </c>
      <c r="D704" s="14">
        <v>60</v>
      </c>
      <c r="E704" s="15"/>
      <c r="F704" s="15"/>
      <c r="G704" s="15"/>
      <c r="H704" s="15"/>
      <c r="I704" s="15"/>
      <c r="J704" s="15"/>
      <c r="K704" s="15"/>
      <c r="L704" s="16"/>
      <c r="M704" s="16"/>
      <c r="N704" s="16"/>
      <c r="O704" s="16"/>
      <c r="P704" s="16"/>
      <c r="Q704" s="16"/>
      <c r="R704" s="16"/>
      <c r="S704" s="16" t="s">
        <v>1452</v>
      </c>
    </row>
    <row r="705" spans="1:19" ht="60.25" x14ac:dyDescent="0.3">
      <c r="A705" s="11">
        <v>1</v>
      </c>
      <c r="B705" s="12" t="s">
        <v>1243</v>
      </c>
      <c r="C705" s="13" t="s">
        <v>555</v>
      </c>
      <c r="D705" s="14"/>
      <c r="E705" s="15">
        <v>18.899999999999999</v>
      </c>
      <c r="F705" s="15"/>
      <c r="G705" s="15"/>
      <c r="H705" s="15"/>
      <c r="I705" s="10" t="s">
        <v>2241</v>
      </c>
      <c r="J705" s="15"/>
      <c r="K705" s="15" t="s">
        <v>2244</v>
      </c>
      <c r="L705" s="16">
        <v>2022</v>
      </c>
      <c r="M705" s="16">
        <v>2024</v>
      </c>
      <c r="N705" s="16"/>
      <c r="O705" s="16">
        <v>2024</v>
      </c>
      <c r="P705" s="16">
        <v>2025</v>
      </c>
      <c r="Q705" s="16"/>
      <c r="R705" s="16">
        <v>2026</v>
      </c>
      <c r="S705" s="16"/>
    </row>
    <row r="706" spans="1:19" ht="45.2" x14ac:dyDescent="0.3">
      <c r="A706" s="11">
        <v>1</v>
      </c>
      <c r="B706" s="12" t="s">
        <v>1246</v>
      </c>
      <c r="C706" s="13" t="s">
        <v>556</v>
      </c>
      <c r="D706" s="14"/>
      <c r="E706" s="15">
        <v>4.0999999999999996</v>
      </c>
      <c r="F706" s="15"/>
      <c r="G706" s="15"/>
      <c r="H706" s="15"/>
      <c r="I706" s="15" t="s">
        <v>2243</v>
      </c>
      <c r="J706" s="15"/>
      <c r="K706" s="15" t="s">
        <v>2244</v>
      </c>
      <c r="L706" s="16">
        <v>2023</v>
      </c>
      <c r="M706" s="16">
        <v>2024</v>
      </c>
      <c r="N706" s="16"/>
      <c r="O706" s="16">
        <v>2024</v>
      </c>
      <c r="P706" s="16">
        <v>2025</v>
      </c>
      <c r="Q706" s="16"/>
      <c r="R706" s="16">
        <v>2026</v>
      </c>
      <c r="S706" s="16"/>
    </row>
    <row r="707" spans="1:19" x14ac:dyDescent="0.3">
      <c r="A707" s="11">
        <v>1</v>
      </c>
      <c r="B707" s="12" t="s">
        <v>1778</v>
      </c>
      <c r="C707" s="13" t="s">
        <v>1450</v>
      </c>
      <c r="D707" s="14">
        <v>40</v>
      </c>
      <c r="E707" s="15"/>
      <c r="F707" s="15"/>
      <c r="G707" s="15"/>
      <c r="H707" s="15"/>
      <c r="I707" s="15"/>
      <c r="J707" s="15"/>
      <c r="K707" s="15"/>
      <c r="L707" s="16"/>
      <c r="M707" s="16"/>
      <c r="N707" s="16"/>
      <c r="O707" s="16"/>
      <c r="P707" s="16"/>
      <c r="Q707" s="16"/>
      <c r="R707" s="16"/>
      <c r="S707" s="16" t="s">
        <v>1452</v>
      </c>
    </row>
    <row r="708" spans="1:19" ht="45.2" x14ac:dyDescent="0.3">
      <c r="A708" s="11">
        <v>1</v>
      </c>
      <c r="B708" s="12" t="s">
        <v>1247</v>
      </c>
      <c r="C708" s="13" t="s">
        <v>303</v>
      </c>
      <c r="D708" s="14"/>
      <c r="E708" s="15" t="s">
        <v>0</v>
      </c>
      <c r="F708" s="15"/>
      <c r="G708" s="15"/>
      <c r="H708" s="15"/>
      <c r="I708" s="15" t="s">
        <v>2243</v>
      </c>
      <c r="J708" s="15"/>
      <c r="K708" s="15"/>
      <c r="L708" s="16" t="s">
        <v>0</v>
      </c>
      <c r="M708" s="16" t="s">
        <v>0</v>
      </c>
      <c r="N708" s="16"/>
      <c r="O708" s="16" t="s">
        <v>0</v>
      </c>
      <c r="P708" s="16" t="s">
        <v>0</v>
      </c>
      <c r="Q708" s="16"/>
      <c r="R708" s="16" t="s">
        <v>0</v>
      </c>
      <c r="S708" s="16"/>
    </row>
    <row r="709" spans="1:19" x14ac:dyDescent="0.3">
      <c r="A709" s="11">
        <v>1</v>
      </c>
      <c r="B709" s="12" t="s">
        <v>1779</v>
      </c>
      <c r="C709" s="13" t="s">
        <v>1450</v>
      </c>
      <c r="D709" s="14">
        <v>60</v>
      </c>
      <c r="E709" s="15"/>
      <c r="F709" s="15"/>
      <c r="G709" s="15"/>
      <c r="H709" s="15"/>
      <c r="I709" s="15"/>
      <c r="J709" s="15"/>
      <c r="K709" s="15"/>
      <c r="L709" s="16"/>
      <c r="M709" s="16"/>
      <c r="N709" s="16"/>
      <c r="O709" s="16"/>
      <c r="P709" s="16"/>
      <c r="Q709" s="16"/>
      <c r="R709" s="16"/>
      <c r="S709" s="16" t="s">
        <v>1452</v>
      </c>
    </row>
    <row r="710" spans="1:19" x14ac:dyDescent="0.3">
      <c r="A710" s="11">
        <v>1</v>
      </c>
      <c r="B710" s="12" t="s">
        <v>1784</v>
      </c>
      <c r="C710" s="13" t="s">
        <v>1450</v>
      </c>
      <c r="D710" s="14">
        <v>1</v>
      </c>
      <c r="E710" s="15"/>
      <c r="F710" s="15"/>
      <c r="G710" s="15"/>
      <c r="H710" s="15"/>
      <c r="I710" s="15"/>
      <c r="J710" s="15"/>
      <c r="K710" s="15"/>
      <c r="L710" s="16"/>
      <c r="M710" s="16"/>
      <c r="N710" s="16"/>
      <c r="O710" s="16"/>
      <c r="P710" s="16"/>
      <c r="Q710" s="16"/>
      <c r="R710" s="16"/>
      <c r="S710" s="16" t="s">
        <v>2246</v>
      </c>
    </row>
    <row r="711" spans="1:19" ht="45.2" x14ac:dyDescent="0.3">
      <c r="A711" s="11">
        <v>1</v>
      </c>
      <c r="B711" s="12" t="s">
        <v>1248</v>
      </c>
      <c r="C711" s="13" t="s">
        <v>557</v>
      </c>
      <c r="D711" s="14"/>
      <c r="E711" s="15">
        <v>1.7</v>
      </c>
      <c r="F711" s="15"/>
      <c r="G711" s="15"/>
      <c r="H711" s="15"/>
      <c r="I711" s="15" t="s">
        <v>2243</v>
      </c>
      <c r="J711" s="15"/>
      <c r="K711" s="15" t="s">
        <v>2244</v>
      </c>
      <c r="L711" s="16">
        <v>2023</v>
      </c>
      <c r="M711" s="16">
        <v>2024</v>
      </c>
      <c r="N711" s="16"/>
      <c r="O711" s="16">
        <v>2024</v>
      </c>
      <c r="P711" s="16">
        <v>2025</v>
      </c>
      <c r="Q711" s="16"/>
      <c r="R711" s="16">
        <v>2026</v>
      </c>
      <c r="S711" s="16"/>
    </row>
    <row r="712" spans="1:19" x14ac:dyDescent="0.3">
      <c r="A712" s="11">
        <v>1</v>
      </c>
      <c r="B712" s="12" t="s">
        <v>1780</v>
      </c>
      <c r="C712" s="13" t="s">
        <v>1450</v>
      </c>
      <c r="D712" s="14">
        <v>30</v>
      </c>
      <c r="E712" s="15"/>
      <c r="F712" s="15"/>
      <c r="G712" s="15"/>
      <c r="H712" s="15"/>
      <c r="I712" s="15"/>
      <c r="J712" s="15"/>
      <c r="K712" s="15"/>
      <c r="L712" s="16"/>
      <c r="M712" s="16"/>
      <c r="N712" s="16"/>
      <c r="O712" s="16"/>
      <c r="P712" s="16"/>
      <c r="Q712" s="16"/>
      <c r="R712" s="16"/>
      <c r="S712" s="16" t="s">
        <v>1452</v>
      </c>
    </row>
    <row r="713" spans="1:19" ht="45.2" x14ac:dyDescent="0.3">
      <c r="A713" s="11">
        <v>1</v>
      </c>
      <c r="B713" s="12" t="s">
        <v>1249</v>
      </c>
      <c r="C713" s="13" t="s">
        <v>558</v>
      </c>
      <c r="D713" s="14"/>
      <c r="E713" s="15">
        <v>1.6</v>
      </c>
      <c r="F713" s="15"/>
      <c r="G713" s="15"/>
      <c r="H713" s="15"/>
      <c r="I713" s="15" t="s">
        <v>2243</v>
      </c>
      <c r="J713" s="15"/>
      <c r="K713" s="15" t="s">
        <v>2244</v>
      </c>
      <c r="L713" s="16">
        <v>2023</v>
      </c>
      <c r="M713" s="16">
        <v>2024</v>
      </c>
      <c r="N713" s="16"/>
      <c r="O713" s="16">
        <v>2024</v>
      </c>
      <c r="P713" s="16">
        <v>2025</v>
      </c>
      <c r="Q713" s="16"/>
      <c r="R713" s="16">
        <v>2026</v>
      </c>
      <c r="S713" s="16"/>
    </row>
    <row r="714" spans="1:19" x14ac:dyDescent="0.3">
      <c r="A714" s="11">
        <v>1</v>
      </c>
      <c r="B714" s="12" t="s">
        <v>1781</v>
      </c>
      <c r="C714" s="13" t="s">
        <v>1450</v>
      </c>
      <c r="D714" s="14">
        <v>30</v>
      </c>
      <c r="E714" s="15"/>
      <c r="F714" s="15"/>
      <c r="G714" s="15"/>
      <c r="H714" s="15"/>
      <c r="I714" s="15"/>
      <c r="J714" s="15"/>
      <c r="K714" s="15"/>
      <c r="L714" s="16"/>
      <c r="M714" s="16"/>
      <c r="N714" s="16"/>
      <c r="O714" s="16"/>
      <c r="P714" s="16"/>
      <c r="Q714" s="16"/>
      <c r="R714" s="16"/>
      <c r="S714" s="16" t="s">
        <v>1452</v>
      </c>
    </row>
    <row r="715" spans="1:19" ht="45.2" x14ac:dyDescent="0.3">
      <c r="A715" s="11">
        <v>1</v>
      </c>
      <c r="B715" s="12" t="s">
        <v>1250</v>
      </c>
      <c r="C715" s="13" t="s">
        <v>559</v>
      </c>
      <c r="D715" s="14"/>
      <c r="E715" s="15">
        <v>2</v>
      </c>
      <c r="F715" s="15"/>
      <c r="G715" s="15"/>
      <c r="H715" s="15"/>
      <c r="I715" s="15" t="s">
        <v>2243</v>
      </c>
      <c r="J715" s="15"/>
      <c r="K715" s="15" t="s">
        <v>2244</v>
      </c>
      <c r="L715" s="16">
        <v>2023</v>
      </c>
      <c r="M715" s="16">
        <v>2024</v>
      </c>
      <c r="N715" s="16"/>
      <c r="O715" s="16">
        <v>2024</v>
      </c>
      <c r="P715" s="16">
        <v>2025</v>
      </c>
      <c r="Q715" s="16"/>
      <c r="R715" s="16">
        <v>2026</v>
      </c>
      <c r="S715" s="16"/>
    </row>
    <row r="716" spans="1:19" x14ac:dyDescent="0.3">
      <c r="A716" s="11">
        <v>1</v>
      </c>
      <c r="B716" s="12" t="s">
        <v>1782</v>
      </c>
      <c r="C716" s="13" t="s">
        <v>1450</v>
      </c>
      <c r="D716" s="14">
        <v>17</v>
      </c>
      <c r="E716" s="15"/>
      <c r="F716" s="15"/>
      <c r="G716" s="15"/>
      <c r="H716" s="15"/>
      <c r="I716" s="15"/>
      <c r="J716" s="15"/>
      <c r="K716" s="15"/>
      <c r="L716" s="16"/>
      <c r="M716" s="16"/>
      <c r="N716" s="16"/>
      <c r="O716" s="16"/>
      <c r="P716" s="16"/>
      <c r="Q716" s="16"/>
      <c r="R716" s="16"/>
      <c r="S716" s="16" t="s">
        <v>1452</v>
      </c>
    </row>
    <row r="717" spans="1:19" ht="45.2" x14ac:dyDescent="0.3">
      <c r="A717" s="11">
        <v>1</v>
      </c>
      <c r="B717" s="12" t="s">
        <v>1251</v>
      </c>
      <c r="C717" s="13" t="s">
        <v>560</v>
      </c>
      <c r="D717" s="14"/>
      <c r="E717" s="15">
        <v>1.5</v>
      </c>
      <c r="F717" s="15"/>
      <c r="G717" s="15"/>
      <c r="H717" s="15"/>
      <c r="I717" s="15" t="s">
        <v>2243</v>
      </c>
      <c r="J717" s="15"/>
      <c r="K717" s="15" t="s">
        <v>2244</v>
      </c>
      <c r="L717" s="16">
        <v>2023</v>
      </c>
      <c r="M717" s="16">
        <v>2024</v>
      </c>
      <c r="N717" s="16"/>
      <c r="O717" s="16">
        <v>2024</v>
      </c>
      <c r="P717" s="16">
        <v>2025</v>
      </c>
      <c r="Q717" s="16"/>
      <c r="R717" s="16">
        <v>2026</v>
      </c>
      <c r="S717" s="16"/>
    </row>
    <row r="718" spans="1:19" x14ac:dyDescent="0.3">
      <c r="A718" s="11">
        <v>1</v>
      </c>
      <c r="B718" s="12" t="s">
        <v>1783</v>
      </c>
      <c r="C718" s="13" t="s">
        <v>1450</v>
      </c>
      <c r="D718" s="14">
        <v>18</v>
      </c>
      <c r="E718" s="15"/>
      <c r="F718" s="15"/>
      <c r="G718" s="15"/>
      <c r="H718" s="15"/>
      <c r="I718" s="15"/>
      <c r="J718" s="15"/>
      <c r="K718" s="15"/>
      <c r="L718" s="16"/>
      <c r="M718" s="16"/>
      <c r="N718" s="16"/>
      <c r="O718" s="16"/>
      <c r="P718" s="16"/>
      <c r="Q718" s="16"/>
      <c r="R718" s="16"/>
      <c r="S718" s="16" t="s">
        <v>1452</v>
      </c>
    </row>
    <row r="719" spans="1:19" x14ac:dyDescent="0.3">
      <c r="A719" s="11">
        <v>1</v>
      </c>
      <c r="B719" s="12" t="s">
        <v>755</v>
      </c>
      <c r="C719" s="13" t="s">
        <v>304</v>
      </c>
      <c r="D719" s="14"/>
      <c r="E719" s="15"/>
      <c r="F719" s="15"/>
      <c r="G719" s="15"/>
      <c r="H719" s="15"/>
      <c r="I719" s="15"/>
      <c r="J719" s="15"/>
      <c r="K719" s="15"/>
      <c r="L719" s="16"/>
      <c r="M719" s="16"/>
      <c r="N719" s="16"/>
      <c r="O719" s="16"/>
      <c r="P719" s="16"/>
      <c r="Q719" s="16"/>
      <c r="R719" s="16"/>
      <c r="S719" s="16"/>
    </row>
    <row r="720" spans="1:19" ht="30.15" x14ac:dyDescent="0.3">
      <c r="A720" s="11">
        <v>1</v>
      </c>
      <c r="B720" s="12" t="s">
        <v>1252</v>
      </c>
      <c r="C720" s="13" t="s">
        <v>305</v>
      </c>
      <c r="D720" s="14"/>
      <c r="E720" s="15">
        <v>26.2</v>
      </c>
      <c r="F720" s="15"/>
      <c r="G720" s="15"/>
      <c r="H720" s="15"/>
      <c r="I720" s="10" t="s">
        <v>2241</v>
      </c>
      <c r="J720" s="15"/>
      <c r="K720" s="15" t="s">
        <v>2244</v>
      </c>
      <c r="L720" s="16">
        <v>2022</v>
      </c>
      <c r="M720" s="16">
        <v>2024</v>
      </c>
      <c r="N720" s="16"/>
      <c r="O720" s="16">
        <v>2024</v>
      </c>
      <c r="P720" s="16">
        <v>2026</v>
      </c>
      <c r="Q720" s="16"/>
      <c r="R720" s="16">
        <v>2026</v>
      </c>
      <c r="S720" s="16"/>
    </row>
    <row r="721" spans="1:19" ht="45.2" x14ac:dyDescent="0.3">
      <c r="A721" s="11">
        <v>1</v>
      </c>
      <c r="B721" s="12" t="s">
        <v>1253</v>
      </c>
      <c r="C721" s="13" t="s">
        <v>306</v>
      </c>
      <c r="D721" s="14"/>
      <c r="E721" s="15">
        <v>6.4</v>
      </c>
      <c r="F721" s="15"/>
      <c r="G721" s="15"/>
      <c r="H721" s="15"/>
      <c r="I721" s="15" t="s">
        <v>2243</v>
      </c>
      <c r="J721" s="15"/>
      <c r="K721" s="15" t="s">
        <v>2244</v>
      </c>
      <c r="L721" s="16">
        <v>2023</v>
      </c>
      <c r="M721" s="16">
        <v>2024</v>
      </c>
      <c r="N721" s="16"/>
      <c r="O721" s="16">
        <v>2024</v>
      </c>
      <c r="P721" s="16">
        <v>2026</v>
      </c>
      <c r="Q721" s="16"/>
      <c r="R721" s="16">
        <v>2026</v>
      </c>
      <c r="S721" s="16"/>
    </row>
    <row r="722" spans="1:19" x14ac:dyDescent="0.3">
      <c r="A722" s="11">
        <v>1</v>
      </c>
      <c r="B722" s="12" t="s">
        <v>1776</v>
      </c>
      <c r="C722" s="13" t="s">
        <v>1450</v>
      </c>
      <c r="D722" s="14">
        <v>212</v>
      </c>
      <c r="E722" s="15"/>
      <c r="F722" s="15"/>
      <c r="G722" s="15"/>
      <c r="H722" s="15"/>
      <c r="I722" s="15"/>
      <c r="J722" s="15"/>
      <c r="K722" s="15"/>
      <c r="L722" s="16"/>
      <c r="M722" s="16"/>
      <c r="N722" s="16"/>
      <c r="O722" s="16"/>
      <c r="P722" s="16"/>
      <c r="Q722" s="16"/>
      <c r="R722" s="16"/>
      <c r="S722" s="16" t="s">
        <v>1452</v>
      </c>
    </row>
    <row r="723" spans="1:19" x14ac:dyDescent="0.3">
      <c r="A723" s="11">
        <v>1</v>
      </c>
      <c r="B723" s="12" t="s">
        <v>1777</v>
      </c>
      <c r="C723" s="13" t="s">
        <v>1450</v>
      </c>
      <c r="D723" s="14">
        <v>1</v>
      </c>
      <c r="E723" s="15"/>
      <c r="F723" s="15"/>
      <c r="G723" s="15"/>
      <c r="H723" s="15"/>
      <c r="I723" s="15"/>
      <c r="J723" s="15"/>
      <c r="K723" s="15"/>
      <c r="L723" s="16"/>
      <c r="M723" s="16"/>
      <c r="N723" s="16"/>
      <c r="O723" s="16"/>
      <c r="P723" s="16"/>
      <c r="Q723" s="16"/>
      <c r="R723" s="16"/>
      <c r="S723" s="16" t="s">
        <v>2246</v>
      </c>
    </row>
    <row r="724" spans="1:19" x14ac:dyDescent="0.3">
      <c r="A724" s="11">
        <v>1</v>
      </c>
      <c r="B724" s="12" t="s">
        <v>756</v>
      </c>
      <c r="C724" s="13" t="s">
        <v>307</v>
      </c>
      <c r="D724" s="14"/>
      <c r="E724" s="15"/>
      <c r="F724" s="15"/>
      <c r="G724" s="15"/>
      <c r="H724" s="15"/>
      <c r="I724" s="15"/>
      <c r="J724" s="15"/>
      <c r="K724" s="15"/>
      <c r="L724" s="16"/>
      <c r="M724" s="16"/>
      <c r="N724" s="16"/>
      <c r="O724" s="16"/>
      <c r="P724" s="16"/>
      <c r="Q724" s="16"/>
      <c r="R724" s="16"/>
      <c r="S724" s="16"/>
    </row>
    <row r="725" spans="1:19" ht="30.15" x14ac:dyDescent="0.3">
      <c r="A725" s="11">
        <v>1</v>
      </c>
      <c r="B725" s="12" t="s">
        <v>1254</v>
      </c>
      <c r="C725" s="13" t="s">
        <v>308</v>
      </c>
      <c r="D725" s="14"/>
      <c r="E725" s="15">
        <v>3.6</v>
      </c>
      <c r="F725" s="15"/>
      <c r="G725" s="15"/>
      <c r="H725" s="15"/>
      <c r="I725" s="10" t="s">
        <v>2241</v>
      </c>
      <c r="J725" s="15"/>
      <c r="K725" s="15" t="s">
        <v>2244</v>
      </c>
      <c r="L725" s="16">
        <v>2022</v>
      </c>
      <c r="M725" s="16">
        <v>2024</v>
      </c>
      <c r="N725" s="16"/>
      <c r="O725" s="16">
        <v>2024</v>
      </c>
      <c r="P725" s="16">
        <v>2025</v>
      </c>
      <c r="Q725" s="16"/>
      <c r="R725" s="16">
        <v>2026</v>
      </c>
      <c r="S725" s="16"/>
    </row>
    <row r="726" spans="1:19" ht="45.2" x14ac:dyDescent="0.3">
      <c r="A726" s="11">
        <v>1</v>
      </c>
      <c r="B726" s="12" t="s">
        <v>1255</v>
      </c>
      <c r="C726" s="13" t="s">
        <v>309</v>
      </c>
      <c r="D726" s="14"/>
      <c r="E726" s="15">
        <v>1.4</v>
      </c>
      <c r="F726" s="15"/>
      <c r="G726" s="15"/>
      <c r="H726" s="15"/>
      <c r="I726" s="15" t="s">
        <v>2243</v>
      </c>
      <c r="J726" s="15"/>
      <c r="K726" s="15" t="s">
        <v>2244</v>
      </c>
      <c r="L726" s="16">
        <v>2023</v>
      </c>
      <c r="M726" s="16">
        <v>2024</v>
      </c>
      <c r="N726" s="16"/>
      <c r="O726" s="16">
        <v>2024</v>
      </c>
      <c r="P726" s="16">
        <v>2025</v>
      </c>
      <c r="Q726" s="16"/>
      <c r="R726" s="16">
        <v>2026</v>
      </c>
      <c r="S726" s="16"/>
    </row>
    <row r="727" spans="1:19" x14ac:dyDescent="0.3">
      <c r="A727" s="11">
        <v>1</v>
      </c>
      <c r="B727" s="12" t="s">
        <v>1775</v>
      </c>
      <c r="C727" s="13" t="s">
        <v>1450</v>
      </c>
      <c r="D727" s="14">
        <v>141</v>
      </c>
      <c r="E727" s="15"/>
      <c r="F727" s="15"/>
      <c r="G727" s="15"/>
      <c r="H727" s="15"/>
      <c r="I727" s="15"/>
      <c r="J727" s="15"/>
      <c r="K727" s="15"/>
      <c r="L727" s="16"/>
      <c r="M727" s="16"/>
      <c r="N727" s="16"/>
      <c r="O727" s="16"/>
      <c r="P727" s="16"/>
      <c r="Q727" s="16"/>
      <c r="R727" s="16"/>
      <c r="S727" s="16" t="s">
        <v>1452</v>
      </c>
    </row>
    <row r="728" spans="1:19" x14ac:dyDescent="0.3">
      <c r="A728" s="11">
        <v>1</v>
      </c>
      <c r="B728" s="12" t="s">
        <v>757</v>
      </c>
      <c r="C728" s="13" t="s">
        <v>310</v>
      </c>
      <c r="D728" s="14"/>
      <c r="E728" s="15"/>
      <c r="F728" s="15"/>
      <c r="G728" s="15"/>
      <c r="H728" s="15"/>
      <c r="I728" s="15"/>
      <c r="J728" s="15"/>
      <c r="K728" s="15"/>
      <c r="L728" s="16"/>
      <c r="M728" s="16"/>
      <c r="N728" s="16"/>
      <c r="O728" s="16"/>
      <c r="P728" s="16"/>
      <c r="Q728" s="16"/>
      <c r="R728" s="16"/>
      <c r="S728" s="16"/>
    </row>
    <row r="729" spans="1:19" ht="30.15" x14ac:dyDescent="0.3">
      <c r="A729" s="11">
        <v>1</v>
      </c>
      <c r="B729" s="12" t="s">
        <v>1256</v>
      </c>
      <c r="C729" s="13" t="s">
        <v>311</v>
      </c>
      <c r="D729" s="14"/>
      <c r="E729" s="15">
        <v>5</v>
      </c>
      <c r="F729" s="15"/>
      <c r="G729" s="15"/>
      <c r="H729" s="15"/>
      <c r="I729" s="10" t="s">
        <v>2241</v>
      </c>
      <c r="J729" s="15"/>
      <c r="K729" s="15" t="s">
        <v>2244</v>
      </c>
      <c r="L729" s="16">
        <v>2022</v>
      </c>
      <c r="M729" s="16">
        <v>2024</v>
      </c>
      <c r="N729" s="16"/>
      <c r="O729" s="16">
        <v>2024</v>
      </c>
      <c r="P729" s="16">
        <v>2025</v>
      </c>
      <c r="Q729" s="16"/>
      <c r="R729" s="16">
        <v>2026</v>
      </c>
      <c r="S729" s="16"/>
    </row>
    <row r="730" spans="1:19" x14ac:dyDescent="0.3">
      <c r="A730" s="11">
        <v>1</v>
      </c>
      <c r="B730" s="12" t="s">
        <v>1257</v>
      </c>
      <c r="C730" s="13" t="s">
        <v>1774</v>
      </c>
      <c r="D730" s="14"/>
      <c r="E730" s="15" t="s">
        <v>0</v>
      </c>
      <c r="F730" s="15"/>
      <c r="G730" s="15"/>
      <c r="H730" s="15"/>
      <c r="I730" s="15"/>
      <c r="J730" s="15"/>
      <c r="K730" s="15"/>
      <c r="L730" s="16" t="s">
        <v>0</v>
      </c>
      <c r="M730" s="16" t="s">
        <v>0</v>
      </c>
      <c r="N730" s="16"/>
      <c r="O730" s="16" t="s">
        <v>0</v>
      </c>
      <c r="P730" s="16" t="s">
        <v>0</v>
      </c>
      <c r="Q730" s="16"/>
      <c r="R730" s="16" t="s">
        <v>0</v>
      </c>
      <c r="S730" s="16"/>
    </row>
    <row r="731" spans="1:19" ht="45.2" x14ac:dyDescent="0.3">
      <c r="A731" s="11">
        <v>1</v>
      </c>
      <c r="B731" s="12" t="s">
        <v>1258</v>
      </c>
      <c r="C731" s="13" t="s">
        <v>636</v>
      </c>
      <c r="D731" s="14"/>
      <c r="E731" s="15">
        <v>2.9</v>
      </c>
      <c r="F731" s="15"/>
      <c r="G731" s="15"/>
      <c r="H731" s="15"/>
      <c r="I731" s="15" t="s">
        <v>2243</v>
      </c>
      <c r="J731" s="15"/>
      <c r="K731" s="15" t="s">
        <v>2244</v>
      </c>
      <c r="L731" s="16">
        <v>2023</v>
      </c>
      <c r="M731" s="16">
        <v>2024</v>
      </c>
      <c r="N731" s="16"/>
      <c r="O731" s="16">
        <v>2024</v>
      </c>
      <c r="P731" s="16">
        <v>2025</v>
      </c>
      <c r="Q731" s="16"/>
      <c r="R731" s="16">
        <v>2026</v>
      </c>
      <c r="S731" s="16"/>
    </row>
    <row r="732" spans="1:19" x14ac:dyDescent="0.3">
      <c r="A732" s="11">
        <v>1</v>
      </c>
      <c r="B732" s="12" t="s">
        <v>1773</v>
      </c>
      <c r="C732" s="13" t="s">
        <v>1450</v>
      </c>
      <c r="D732" s="14">
        <v>98</v>
      </c>
      <c r="E732" s="15"/>
      <c r="F732" s="15"/>
      <c r="G732" s="15"/>
      <c r="H732" s="15"/>
      <c r="I732" s="15"/>
      <c r="J732" s="15"/>
      <c r="K732" s="15"/>
      <c r="L732" s="16"/>
      <c r="M732" s="16"/>
      <c r="N732" s="16"/>
      <c r="O732" s="16"/>
      <c r="P732" s="16"/>
      <c r="Q732" s="16"/>
      <c r="R732" s="16"/>
      <c r="S732" s="16" t="s">
        <v>1452</v>
      </c>
    </row>
    <row r="733" spans="1:19" x14ac:dyDescent="0.3">
      <c r="A733" s="11">
        <v>1</v>
      </c>
      <c r="B733" s="12" t="s">
        <v>758</v>
      </c>
      <c r="C733" s="13" t="s">
        <v>312</v>
      </c>
      <c r="D733" s="14"/>
      <c r="E733" s="15"/>
      <c r="F733" s="15"/>
      <c r="G733" s="15"/>
      <c r="H733" s="15"/>
      <c r="I733" s="15"/>
      <c r="J733" s="15"/>
      <c r="K733" s="15"/>
      <c r="L733" s="16"/>
      <c r="M733" s="16"/>
      <c r="N733" s="16"/>
      <c r="O733" s="16"/>
      <c r="P733" s="16"/>
      <c r="Q733" s="16"/>
      <c r="R733" s="16"/>
      <c r="S733" s="16"/>
    </row>
    <row r="734" spans="1:19" ht="30.15" x14ac:dyDescent="0.3">
      <c r="A734" s="11">
        <v>1</v>
      </c>
      <c r="B734" s="12" t="s">
        <v>1259</v>
      </c>
      <c r="C734" s="13" t="s">
        <v>561</v>
      </c>
      <c r="D734" s="14"/>
      <c r="E734" s="15">
        <v>7.6</v>
      </c>
      <c r="F734" s="15"/>
      <c r="G734" s="15"/>
      <c r="H734" s="15"/>
      <c r="I734" s="10" t="s">
        <v>2241</v>
      </c>
      <c r="J734" s="15"/>
      <c r="K734" s="15" t="s">
        <v>2244</v>
      </c>
      <c r="L734" s="16">
        <v>2022</v>
      </c>
      <c r="M734" s="16">
        <v>2024</v>
      </c>
      <c r="N734" s="16"/>
      <c r="O734" s="16">
        <v>2024</v>
      </c>
      <c r="P734" s="16">
        <v>2025</v>
      </c>
      <c r="Q734" s="16"/>
      <c r="R734" s="16">
        <v>2026</v>
      </c>
      <c r="S734" s="16"/>
    </row>
    <row r="735" spans="1:19" ht="45.2" x14ac:dyDescent="0.3">
      <c r="A735" s="11">
        <v>1</v>
      </c>
      <c r="B735" s="12" t="s">
        <v>1262</v>
      </c>
      <c r="C735" s="13" t="s">
        <v>637</v>
      </c>
      <c r="D735" s="14"/>
      <c r="E735" s="15">
        <v>6.2</v>
      </c>
      <c r="F735" s="15"/>
      <c r="G735" s="15"/>
      <c r="H735" s="15"/>
      <c r="I735" s="15" t="s">
        <v>2243</v>
      </c>
      <c r="J735" s="15"/>
      <c r="K735" s="15" t="s">
        <v>2244</v>
      </c>
      <c r="L735" s="16">
        <v>2023</v>
      </c>
      <c r="M735" s="16">
        <v>2024</v>
      </c>
      <c r="N735" s="16"/>
      <c r="O735" s="16">
        <v>2024</v>
      </c>
      <c r="P735" s="16">
        <v>2025</v>
      </c>
      <c r="Q735" s="16"/>
      <c r="R735" s="16">
        <v>2026</v>
      </c>
      <c r="S735" s="16"/>
    </row>
    <row r="736" spans="1:19" x14ac:dyDescent="0.3">
      <c r="A736" s="11">
        <v>1</v>
      </c>
      <c r="B736" s="12" t="s">
        <v>1769</v>
      </c>
      <c r="C736" s="13" t="s">
        <v>1450</v>
      </c>
      <c r="D736" s="14">
        <v>247</v>
      </c>
      <c r="E736" s="15"/>
      <c r="F736" s="15"/>
      <c r="G736" s="15"/>
      <c r="H736" s="15"/>
      <c r="I736" s="15"/>
      <c r="J736" s="15"/>
      <c r="K736" s="15"/>
      <c r="L736" s="16"/>
      <c r="M736" s="16"/>
      <c r="N736" s="16"/>
      <c r="O736" s="16"/>
      <c r="P736" s="16"/>
      <c r="Q736" s="16"/>
      <c r="R736" s="16"/>
      <c r="S736" s="16" t="s">
        <v>1452</v>
      </c>
    </row>
    <row r="737" spans="1:19" ht="45.2" x14ac:dyDescent="0.3">
      <c r="A737" s="11">
        <v>1</v>
      </c>
      <c r="B737" s="12" t="s">
        <v>1263</v>
      </c>
      <c r="C737" s="13" t="s">
        <v>638</v>
      </c>
      <c r="D737" s="14"/>
      <c r="E737" s="15">
        <v>3.2</v>
      </c>
      <c r="F737" s="15"/>
      <c r="G737" s="15"/>
      <c r="H737" s="15"/>
      <c r="I737" s="15" t="s">
        <v>2243</v>
      </c>
      <c r="J737" s="15"/>
      <c r="K737" s="15" t="s">
        <v>2244</v>
      </c>
      <c r="L737" s="16">
        <v>2023</v>
      </c>
      <c r="M737" s="16">
        <v>2024</v>
      </c>
      <c r="N737" s="16"/>
      <c r="O737" s="16">
        <v>2024</v>
      </c>
      <c r="P737" s="16">
        <v>2025</v>
      </c>
      <c r="Q737" s="16"/>
      <c r="R737" s="16">
        <v>2026</v>
      </c>
      <c r="S737" s="16"/>
    </row>
    <row r="738" spans="1:19" x14ac:dyDescent="0.3">
      <c r="A738" s="11">
        <v>1</v>
      </c>
      <c r="B738" s="12" t="s">
        <v>1770</v>
      </c>
      <c r="C738" s="13" t="s">
        <v>1450</v>
      </c>
      <c r="D738" s="14">
        <v>100</v>
      </c>
      <c r="E738" s="15"/>
      <c r="F738" s="15"/>
      <c r="G738" s="15"/>
      <c r="H738" s="15"/>
      <c r="I738" s="15"/>
      <c r="J738" s="15"/>
      <c r="K738" s="15"/>
      <c r="L738" s="16"/>
      <c r="M738" s="16"/>
      <c r="N738" s="16"/>
      <c r="O738" s="16"/>
      <c r="P738" s="16"/>
      <c r="Q738" s="16"/>
      <c r="R738" s="16"/>
      <c r="S738" s="16" t="s">
        <v>1452</v>
      </c>
    </row>
    <row r="739" spans="1:19" ht="45.2" x14ac:dyDescent="0.3">
      <c r="A739" s="11">
        <v>1</v>
      </c>
      <c r="B739" s="12" t="s">
        <v>1264</v>
      </c>
      <c r="C739" s="13" t="s">
        <v>639</v>
      </c>
      <c r="D739" s="14"/>
      <c r="E739" s="15">
        <v>3.8</v>
      </c>
      <c r="F739" s="15"/>
      <c r="G739" s="15"/>
      <c r="H739" s="15"/>
      <c r="I739" s="15" t="s">
        <v>2243</v>
      </c>
      <c r="J739" s="15"/>
      <c r="K739" s="15" t="s">
        <v>2244</v>
      </c>
      <c r="L739" s="16">
        <v>2023</v>
      </c>
      <c r="M739" s="16">
        <v>2024</v>
      </c>
      <c r="N739" s="16"/>
      <c r="O739" s="16">
        <v>2024</v>
      </c>
      <c r="P739" s="16">
        <v>2025</v>
      </c>
      <c r="Q739" s="16"/>
      <c r="R739" s="16">
        <v>2026</v>
      </c>
      <c r="S739" s="16"/>
    </row>
    <row r="740" spans="1:19" x14ac:dyDescent="0.3">
      <c r="A740" s="11">
        <v>1</v>
      </c>
      <c r="B740" s="12" t="s">
        <v>1771</v>
      </c>
      <c r="C740" s="13" t="s">
        <v>1450</v>
      </c>
      <c r="D740" s="14">
        <v>60</v>
      </c>
      <c r="E740" s="15"/>
      <c r="F740" s="15"/>
      <c r="G740" s="15"/>
      <c r="H740" s="15"/>
      <c r="I740" s="15"/>
      <c r="J740" s="15"/>
      <c r="K740" s="15"/>
      <c r="L740" s="16"/>
      <c r="M740" s="16"/>
      <c r="N740" s="16"/>
      <c r="O740" s="16"/>
      <c r="P740" s="16"/>
      <c r="Q740" s="16"/>
      <c r="R740" s="16"/>
      <c r="S740" s="16" t="s">
        <v>1452</v>
      </c>
    </row>
    <row r="741" spans="1:19" ht="45.2" x14ac:dyDescent="0.3">
      <c r="A741" s="11">
        <v>1</v>
      </c>
      <c r="B741" s="12" t="s">
        <v>1265</v>
      </c>
      <c r="C741" s="13" t="s">
        <v>640</v>
      </c>
      <c r="D741" s="14"/>
      <c r="E741" s="15">
        <v>6.2</v>
      </c>
      <c r="F741" s="15"/>
      <c r="G741" s="15"/>
      <c r="H741" s="15"/>
      <c r="I741" s="15" t="s">
        <v>2243</v>
      </c>
      <c r="J741" s="15"/>
      <c r="K741" s="15" t="s">
        <v>2244</v>
      </c>
      <c r="L741" s="16">
        <v>2023</v>
      </c>
      <c r="M741" s="16">
        <v>2024</v>
      </c>
      <c r="N741" s="16"/>
      <c r="O741" s="16">
        <v>2024</v>
      </c>
      <c r="P741" s="16">
        <v>2025</v>
      </c>
      <c r="Q741" s="16"/>
      <c r="R741" s="16">
        <v>2026</v>
      </c>
      <c r="S741" s="16"/>
    </row>
    <row r="742" spans="1:19" x14ac:dyDescent="0.3">
      <c r="A742" s="11">
        <v>1</v>
      </c>
      <c r="B742" s="12" t="s">
        <v>1772</v>
      </c>
      <c r="C742" s="13" t="s">
        <v>1450</v>
      </c>
      <c r="D742" s="14">
        <v>130</v>
      </c>
      <c r="E742" s="15"/>
      <c r="F742" s="15"/>
      <c r="G742" s="15"/>
      <c r="H742" s="15"/>
      <c r="I742" s="15"/>
      <c r="J742" s="15"/>
      <c r="K742" s="15"/>
      <c r="L742" s="16"/>
      <c r="M742" s="16"/>
      <c r="N742" s="16"/>
      <c r="O742" s="16"/>
      <c r="P742" s="16"/>
      <c r="Q742" s="16"/>
      <c r="R742" s="16"/>
      <c r="S742" s="16" t="s">
        <v>1452</v>
      </c>
    </row>
    <row r="743" spans="1:19" ht="30.15" x14ac:dyDescent="0.3">
      <c r="A743" s="11">
        <v>1</v>
      </c>
      <c r="B743" s="12" t="s">
        <v>1260</v>
      </c>
      <c r="C743" s="13" t="s">
        <v>313</v>
      </c>
      <c r="D743" s="14"/>
      <c r="E743" s="15" t="s">
        <v>0</v>
      </c>
      <c r="F743" s="15"/>
      <c r="G743" s="15"/>
      <c r="H743" s="15"/>
      <c r="I743" s="15"/>
      <c r="J743" s="15"/>
      <c r="K743" s="15"/>
      <c r="L743" s="16" t="s">
        <v>0</v>
      </c>
      <c r="M743" s="16" t="s">
        <v>0</v>
      </c>
      <c r="N743" s="16"/>
      <c r="O743" s="16" t="s">
        <v>0</v>
      </c>
      <c r="P743" s="16" t="s">
        <v>0</v>
      </c>
      <c r="Q743" s="16"/>
      <c r="R743" s="16" t="s">
        <v>0</v>
      </c>
      <c r="S743" s="16"/>
    </row>
    <row r="744" spans="1:19" ht="60.25" x14ac:dyDescent="0.3">
      <c r="A744" s="11">
        <v>1</v>
      </c>
      <c r="B744" s="12" t="s">
        <v>1261</v>
      </c>
      <c r="C744" s="13" t="s">
        <v>641</v>
      </c>
      <c r="D744" s="14"/>
      <c r="E744" s="15">
        <v>5.8</v>
      </c>
      <c r="F744" s="15"/>
      <c r="G744" s="15"/>
      <c r="H744" s="15"/>
      <c r="I744" s="15" t="s">
        <v>2243</v>
      </c>
      <c r="J744" s="15"/>
      <c r="K744" s="15" t="s">
        <v>2244</v>
      </c>
      <c r="L744" s="16">
        <v>2018</v>
      </c>
      <c r="M744" s="16">
        <v>2021</v>
      </c>
      <c r="N744" s="16"/>
      <c r="O744" s="16">
        <v>2022</v>
      </c>
      <c r="P744" s="16">
        <v>2023</v>
      </c>
      <c r="Q744" s="16"/>
      <c r="R744" s="16">
        <v>2024</v>
      </c>
      <c r="S744" s="16"/>
    </row>
    <row r="745" spans="1:19" x14ac:dyDescent="0.3">
      <c r="A745" s="11">
        <v>1</v>
      </c>
      <c r="B745" s="12" t="s">
        <v>1768</v>
      </c>
      <c r="C745" s="13" t="s">
        <v>1450</v>
      </c>
      <c r="D745" s="14">
        <v>2697</v>
      </c>
      <c r="E745" s="15"/>
      <c r="F745" s="15"/>
      <c r="G745" s="15"/>
      <c r="H745" s="15"/>
      <c r="I745" s="15"/>
      <c r="J745" s="15"/>
      <c r="K745" s="15"/>
      <c r="L745" s="16"/>
      <c r="M745" s="16"/>
      <c r="N745" s="16"/>
      <c r="O745" s="16"/>
      <c r="P745" s="16"/>
      <c r="Q745" s="16"/>
      <c r="R745" s="16"/>
      <c r="S745" s="16" t="s">
        <v>1452</v>
      </c>
    </row>
    <row r="746" spans="1:19" x14ac:dyDescent="0.3">
      <c r="A746" s="11">
        <v>1</v>
      </c>
      <c r="B746" s="12" t="s">
        <v>759</v>
      </c>
      <c r="C746" s="13" t="s">
        <v>314</v>
      </c>
      <c r="D746" s="14"/>
      <c r="E746" s="15"/>
      <c r="F746" s="15"/>
      <c r="G746" s="15"/>
      <c r="H746" s="15"/>
      <c r="I746" s="15"/>
      <c r="J746" s="15"/>
      <c r="K746" s="15"/>
      <c r="L746" s="16"/>
      <c r="M746" s="16"/>
      <c r="N746" s="16"/>
      <c r="O746" s="16"/>
      <c r="P746" s="16"/>
      <c r="Q746" s="16"/>
      <c r="R746" s="16"/>
      <c r="S746" s="16"/>
    </row>
    <row r="747" spans="1:19" ht="30.15" x14ac:dyDescent="0.3">
      <c r="A747" s="11">
        <v>1</v>
      </c>
      <c r="B747" s="12" t="s">
        <v>1266</v>
      </c>
      <c r="C747" s="13" t="s">
        <v>315</v>
      </c>
      <c r="D747" s="14"/>
      <c r="E747" s="15">
        <v>30</v>
      </c>
      <c r="F747" s="15"/>
      <c r="G747" s="15"/>
      <c r="H747" s="15"/>
      <c r="I747" s="10" t="s">
        <v>2241</v>
      </c>
      <c r="J747" s="15"/>
      <c r="K747" s="15" t="s">
        <v>2244</v>
      </c>
      <c r="L747" s="16">
        <v>2022</v>
      </c>
      <c r="M747" s="16">
        <v>2025</v>
      </c>
      <c r="N747" s="16"/>
      <c r="O747" s="16">
        <v>2025</v>
      </c>
      <c r="P747" s="16">
        <v>2027</v>
      </c>
      <c r="Q747" s="16"/>
      <c r="R747" s="16">
        <v>2027</v>
      </c>
      <c r="S747" s="16"/>
    </row>
    <row r="748" spans="1:19" ht="45.2" x14ac:dyDescent="0.3">
      <c r="A748" s="11">
        <v>1</v>
      </c>
      <c r="B748" s="12" t="s">
        <v>1267</v>
      </c>
      <c r="C748" s="13" t="s">
        <v>316</v>
      </c>
      <c r="D748" s="14"/>
      <c r="E748" s="15">
        <v>7</v>
      </c>
      <c r="F748" s="15"/>
      <c r="G748" s="15"/>
      <c r="H748" s="15"/>
      <c r="I748" s="15" t="s">
        <v>2243</v>
      </c>
      <c r="J748" s="15"/>
      <c r="K748" s="15" t="s">
        <v>2244</v>
      </c>
      <c r="L748" s="16">
        <v>2024</v>
      </c>
      <c r="M748" s="16">
        <v>2024</v>
      </c>
      <c r="N748" s="16"/>
      <c r="O748" s="16">
        <v>2025</v>
      </c>
      <c r="P748" s="16">
        <v>2027</v>
      </c>
      <c r="Q748" s="16"/>
      <c r="R748" s="16">
        <v>2027</v>
      </c>
      <c r="S748" s="16"/>
    </row>
    <row r="749" spans="1:19" x14ac:dyDescent="0.3">
      <c r="A749" s="11">
        <v>1</v>
      </c>
      <c r="B749" s="12" t="s">
        <v>1764</v>
      </c>
      <c r="C749" s="13" t="s">
        <v>1450</v>
      </c>
      <c r="D749" s="14">
        <v>41</v>
      </c>
      <c r="E749" s="15"/>
      <c r="F749" s="15"/>
      <c r="G749" s="15"/>
      <c r="H749" s="15"/>
      <c r="I749" s="15"/>
      <c r="J749" s="15"/>
      <c r="K749" s="15"/>
      <c r="L749" s="16"/>
      <c r="M749" s="16"/>
      <c r="N749" s="16"/>
      <c r="O749" s="16"/>
      <c r="P749" s="16"/>
      <c r="Q749" s="16"/>
      <c r="R749" s="16"/>
      <c r="S749" s="16" t="s">
        <v>1452</v>
      </c>
    </row>
    <row r="750" spans="1:19" x14ac:dyDescent="0.3">
      <c r="A750" s="11">
        <v>1</v>
      </c>
      <c r="B750" s="12" t="s">
        <v>1765</v>
      </c>
      <c r="C750" s="13" t="s">
        <v>1450</v>
      </c>
      <c r="D750" s="14">
        <v>1</v>
      </c>
      <c r="E750" s="15"/>
      <c r="F750" s="15"/>
      <c r="G750" s="15"/>
      <c r="H750" s="15"/>
      <c r="I750" s="15"/>
      <c r="J750" s="15"/>
      <c r="K750" s="15"/>
      <c r="L750" s="16"/>
      <c r="M750" s="16"/>
      <c r="N750" s="16"/>
      <c r="O750" s="16"/>
      <c r="P750" s="16"/>
      <c r="Q750" s="16"/>
      <c r="R750" s="16"/>
      <c r="S750" s="16" t="s">
        <v>2246</v>
      </c>
    </row>
    <row r="751" spans="1:19" ht="45.2" x14ac:dyDescent="0.3">
      <c r="A751" s="11">
        <v>1</v>
      </c>
      <c r="B751" s="12" t="s">
        <v>1268</v>
      </c>
      <c r="C751" s="13" t="s">
        <v>317</v>
      </c>
      <c r="D751" s="14"/>
      <c r="E751" s="15">
        <v>10</v>
      </c>
      <c r="F751" s="15"/>
      <c r="G751" s="15"/>
      <c r="H751" s="15"/>
      <c r="I751" s="15" t="s">
        <v>2243</v>
      </c>
      <c r="J751" s="15"/>
      <c r="K751" s="15" t="s">
        <v>2244</v>
      </c>
      <c r="L751" s="16">
        <v>2024</v>
      </c>
      <c r="M751" s="16">
        <v>2024</v>
      </c>
      <c r="N751" s="16"/>
      <c r="O751" s="16">
        <v>2025</v>
      </c>
      <c r="P751" s="16">
        <v>2027</v>
      </c>
      <c r="Q751" s="16"/>
      <c r="R751" s="16">
        <v>2027</v>
      </c>
      <c r="S751" s="16"/>
    </row>
    <row r="752" spans="1:19" x14ac:dyDescent="0.3">
      <c r="A752" s="11">
        <v>1</v>
      </c>
      <c r="B752" s="12" t="s">
        <v>1766</v>
      </c>
      <c r="C752" s="13" t="s">
        <v>1450</v>
      </c>
      <c r="D752" s="14">
        <v>20</v>
      </c>
      <c r="E752" s="15"/>
      <c r="F752" s="15"/>
      <c r="G752" s="15"/>
      <c r="H752" s="15"/>
      <c r="I752" s="15"/>
      <c r="J752" s="15"/>
      <c r="K752" s="15"/>
      <c r="L752" s="16"/>
      <c r="M752" s="16"/>
      <c r="N752" s="16"/>
      <c r="O752" s="16"/>
      <c r="P752" s="16"/>
      <c r="Q752" s="16"/>
      <c r="R752" s="16"/>
      <c r="S752" s="16" t="s">
        <v>1452</v>
      </c>
    </row>
    <row r="753" spans="1:19" x14ac:dyDescent="0.3">
      <c r="A753" s="11">
        <v>1</v>
      </c>
      <c r="B753" s="12" t="s">
        <v>1767</v>
      </c>
      <c r="C753" s="13" t="s">
        <v>1450</v>
      </c>
      <c r="D753" s="14">
        <v>1</v>
      </c>
      <c r="E753" s="15"/>
      <c r="F753" s="15"/>
      <c r="G753" s="15"/>
      <c r="H753" s="15"/>
      <c r="I753" s="15"/>
      <c r="J753" s="15"/>
      <c r="K753" s="15"/>
      <c r="L753" s="16"/>
      <c r="M753" s="16"/>
      <c r="N753" s="16"/>
      <c r="O753" s="16"/>
      <c r="P753" s="16"/>
      <c r="Q753" s="16"/>
      <c r="R753" s="16"/>
      <c r="S753" s="16" t="s">
        <v>2246</v>
      </c>
    </row>
    <row r="754" spans="1:19" x14ac:dyDescent="0.3">
      <c r="A754" s="11">
        <v>1</v>
      </c>
      <c r="B754" s="12" t="s">
        <v>760</v>
      </c>
      <c r="C754" s="13" t="s">
        <v>318</v>
      </c>
      <c r="D754" s="14"/>
      <c r="E754" s="15"/>
      <c r="F754" s="15"/>
      <c r="G754" s="15"/>
      <c r="H754" s="15"/>
      <c r="I754" s="15"/>
      <c r="J754" s="15"/>
      <c r="K754" s="15"/>
      <c r="L754" s="16"/>
      <c r="M754" s="16"/>
      <c r="N754" s="16"/>
      <c r="O754" s="16"/>
      <c r="P754" s="16"/>
      <c r="Q754" s="16"/>
      <c r="R754" s="16"/>
      <c r="S754" s="16"/>
    </row>
    <row r="755" spans="1:19" ht="45.2" x14ac:dyDescent="0.3">
      <c r="A755" s="11">
        <v>1</v>
      </c>
      <c r="B755" s="12" t="s">
        <v>1269</v>
      </c>
      <c r="C755" s="13" t="s">
        <v>319</v>
      </c>
      <c r="D755" s="14"/>
      <c r="E755" s="15">
        <v>32.299999999999997</v>
      </c>
      <c r="F755" s="15"/>
      <c r="G755" s="15"/>
      <c r="H755" s="15"/>
      <c r="I755" s="10" t="s">
        <v>2241</v>
      </c>
      <c r="J755" s="15"/>
      <c r="K755" s="15" t="s">
        <v>2244</v>
      </c>
      <c r="L755" s="16">
        <v>2022</v>
      </c>
      <c r="M755" s="16">
        <v>2024</v>
      </c>
      <c r="N755" s="16"/>
      <c r="O755" s="16">
        <v>2024</v>
      </c>
      <c r="P755" s="16">
        <v>2026</v>
      </c>
      <c r="Q755" s="16"/>
      <c r="R755" s="16">
        <v>2026</v>
      </c>
      <c r="S755" s="16"/>
    </row>
    <row r="756" spans="1:19" ht="45.2" x14ac:dyDescent="0.3">
      <c r="A756" s="11">
        <v>1</v>
      </c>
      <c r="B756" s="12" t="s">
        <v>1270</v>
      </c>
      <c r="C756" s="13" t="s">
        <v>320</v>
      </c>
      <c r="D756" s="14"/>
      <c r="E756" s="15">
        <v>4.5999999999999996</v>
      </c>
      <c r="F756" s="15"/>
      <c r="G756" s="15"/>
      <c r="H756" s="15"/>
      <c r="I756" s="15" t="s">
        <v>2243</v>
      </c>
      <c r="J756" s="15"/>
      <c r="K756" s="15" t="s">
        <v>2244</v>
      </c>
      <c r="L756" s="16">
        <v>2024</v>
      </c>
      <c r="M756" s="16">
        <v>2024</v>
      </c>
      <c r="N756" s="16"/>
      <c r="O756" s="16">
        <v>2025</v>
      </c>
      <c r="P756" s="16">
        <v>2026</v>
      </c>
      <c r="Q756" s="16"/>
      <c r="R756" s="16">
        <v>2026</v>
      </c>
      <c r="S756" s="16"/>
    </row>
    <row r="757" spans="1:19" x14ac:dyDescent="0.3">
      <c r="A757" s="11">
        <v>1</v>
      </c>
      <c r="B757" s="12" t="s">
        <v>1755</v>
      </c>
      <c r="C757" s="13" t="s">
        <v>1450</v>
      </c>
      <c r="D757" s="14">
        <v>115</v>
      </c>
      <c r="E757" s="15"/>
      <c r="F757" s="15"/>
      <c r="G757" s="15"/>
      <c r="H757" s="15"/>
      <c r="I757" s="15"/>
      <c r="J757" s="15"/>
      <c r="K757" s="15"/>
      <c r="L757" s="16"/>
      <c r="M757" s="16"/>
      <c r="N757" s="16"/>
      <c r="O757" s="16"/>
      <c r="P757" s="16"/>
      <c r="Q757" s="16"/>
      <c r="R757" s="16"/>
      <c r="S757" s="16" t="s">
        <v>1452</v>
      </c>
    </row>
    <row r="758" spans="1:19" x14ac:dyDescent="0.3">
      <c r="A758" s="11">
        <v>1</v>
      </c>
      <c r="B758" s="12" t="s">
        <v>1756</v>
      </c>
      <c r="C758" s="13" t="s">
        <v>1450</v>
      </c>
      <c r="D758" s="14">
        <v>1</v>
      </c>
      <c r="E758" s="15"/>
      <c r="F758" s="15"/>
      <c r="G758" s="15"/>
      <c r="H758" s="15"/>
      <c r="I758" s="15"/>
      <c r="J758" s="15"/>
      <c r="K758" s="15"/>
      <c r="L758" s="16"/>
      <c r="M758" s="16"/>
      <c r="N758" s="16"/>
      <c r="O758" s="16"/>
      <c r="P758" s="16"/>
      <c r="Q758" s="16"/>
      <c r="R758" s="16"/>
      <c r="S758" s="16" t="s">
        <v>2246</v>
      </c>
    </row>
    <row r="759" spans="1:19" ht="45.2" x14ac:dyDescent="0.3">
      <c r="A759" s="11">
        <v>1</v>
      </c>
      <c r="B759" s="12" t="s">
        <v>1271</v>
      </c>
      <c r="C759" s="13" t="s">
        <v>321</v>
      </c>
      <c r="D759" s="14"/>
      <c r="E759" s="15">
        <v>8.1</v>
      </c>
      <c r="F759" s="15"/>
      <c r="G759" s="15"/>
      <c r="H759" s="15"/>
      <c r="I759" s="15" t="s">
        <v>2243</v>
      </c>
      <c r="J759" s="15"/>
      <c r="K759" s="15" t="s">
        <v>2244</v>
      </c>
      <c r="L759" s="16">
        <v>2024</v>
      </c>
      <c r="M759" s="16">
        <v>2024</v>
      </c>
      <c r="N759" s="16"/>
      <c r="O759" s="16">
        <v>2025</v>
      </c>
      <c r="P759" s="16">
        <v>2026</v>
      </c>
      <c r="Q759" s="16"/>
      <c r="R759" s="16">
        <v>2026</v>
      </c>
      <c r="S759" s="16"/>
    </row>
    <row r="760" spans="1:19" x14ac:dyDescent="0.3">
      <c r="A760" s="11">
        <v>1</v>
      </c>
      <c r="B760" s="12" t="s">
        <v>1757</v>
      </c>
      <c r="C760" s="13" t="s">
        <v>1450</v>
      </c>
      <c r="D760" s="14">
        <v>17</v>
      </c>
      <c r="E760" s="15"/>
      <c r="F760" s="15"/>
      <c r="G760" s="15"/>
      <c r="H760" s="15"/>
      <c r="I760" s="15"/>
      <c r="J760" s="15"/>
      <c r="K760" s="15"/>
      <c r="L760" s="16"/>
      <c r="M760" s="16"/>
      <c r="N760" s="16"/>
      <c r="O760" s="16"/>
      <c r="P760" s="16"/>
      <c r="Q760" s="16"/>
      <c r="R760" s="16"/>
      <c r="S760" s="16" t="s">
        <v>1452</v>
      </c>
    </row>
    <row r="761" spans="1:19" x14ac:dyDescent="0.3">
      <c r="A761" s="11">
        <v>1</v>
      </c>
      <c r="B761" s="12" t="s">
        <v>1758</v>
      </c>
      <c r="C761" s="13" t="s">
        <v>1450</v>
      </c>
      <c r="D761" s="14">
        <v>1</v>
      </c>
      <c r="E761" s="15"/>
      <c r="F761" s="15"/>
      <c r="G761" s="15"/>
      <c r="H761" s="15"/>
      <c r="I761" s="15"/>
      <c r="J761" s="15"/>
      <c r="K761" s="15"/>
      <c r="L761" s="16"/>
      <c r="M761" s="16"/>
      <c r="N761" s="16"/>
      <c r="O761" s="16"/>
      <c r="P761" s="16"/>
      <c r="Q761" s="16"/>
      <c r="R761" s="16"/>
      <c r="S761" s="16" t="s">
        <v>2246</v>
      </c>
    </row>
    <row r="762" spans="1:19" ht="45.2" x14ac:dyDescent="0.3">
      <c r="A762" s="11">
        <v>1</v>
      </c>
      <c r="B762" s="12" t="s">
        <v>1272</v>
      </c>
      <c r="C762" s="13" t="s">
        <v>322</v>
      </c>
      <c r="D762" s="14"/>
      <c r="E762" s="15">
        <v>3.5999999999999996</v>
      </c>
      <c r="F762" s="15"/>
      <c r="G762" s="15"/>
      <c r="H762" s="15"/>
      <c r="I762" s="15" t="s">
        <v>2243</v>
      </c>
      <c r="J762" s="15"/>
      <c r="K762" s="15" t="s">
        <v>2244</v>
      </c>
      <c r="L762" s="16">
        <v>2024</v>
      </c>
      <c r="M762" s="16">
        <v>2024</v>
      </c>
      <c r="N762" s="16"/>
      <c r="O762" s="16">
        <v>2025</v>
      </c>
      <c r="P762" s="16">
        <v>2026</v>
      </c>
      <c r="Q762" s="16"/>
      <c r="R762" s="16">
        <v>2026</v>
      </c>
      <c r="S762" s="16"/>
    </row>
    <row r="763" spans="1:19" x14ac:dyDescent="0.3">
      <c r="A763" s="11">
        <v>1</v>
      </c>
      <c r="B763" s="12" t="s">
        <v>1759</v>
      </c>
      <c r="C763" s="13" t="s">
        <v>1450</v>
      </c>
      <c r="D763" s="14">
        <v>63</v>
      </c>
      <c r="E763" s="15"/>
      <c r="F763" s="15"/>
      <c r="G763" s="15"/>
      <c r="H763" s="15"/>
      <c r="I763" s="15"/>
      <c r="J763" s="15"/>
      <c r="K763" s="15"/>
      <c r="L763" s="16"/>
      <c r="M763" s="16"/>
      <c r="N763" s="16"/>
      <c r="O763" s="16"/>
      <c r="P763" s="16"/>
      <c r="Q763" s="16"/>
      <c r="R763" s="16"/>
      <c r="S763" s="16" t="s">
        <v>1452</v>
      </c>
    </row>
    <row r="764" spans="1:19" ht="45.2" x14ac:dyDescent="0.3">
      <c r="A764" s="11">
        <v>1</v>
      </c>
      <c r="B764" s="12" t="s">
        <v>1273</v>
      </c>
      <c r="C764" s="13" t="s">
        <v>323</v>
      </c>
      <c r="D764" s="14"/>
      <c r="E764" s="15">
        <v>1.5</v>
      </c>
      <c r="F764" s="15"/>
      <c r="G764" s="15"/>
      <c r="H764" s="15"/>
      <c r="I764" s="15" t="s">
        <v>2243</v>
      </c>
      <c r="J764" s="15"/>
      <c r="K764" s="15" t="s">
        <v>2244</v>
      </c>
      <c r="L764" s="16">
        <v>2024</v>
      </c>
      <c r="M764" s="16">
        <v>2024</v>
      </c>
      <c r="N764" s="16"/>
      <c r="O764" s="16">
        <v>2025</v>
      </c>
      <c r="P764" s="16">
        <v>2026</v>
      </c>
      <c r="Q764" s="16"/>
      <c r="R764" s="16">
        <v>2026</v>
      </c>
      <c r="S764" s="16"/>
    </row>
    <row r="765" spans="1:19" x14ac:dyDescent="0.3">
      <c r="A765" s="11">
        <v>1</v>
      </c>
      <c r="B765" s="12" t="s">
        <v>1760</v>
      </c>
      <c r="C765" s="13" t="s">
        <v>1450</v>
      </c>
      <c r="D765" s="14">
        <v>25</v>
      </c>
      <c r="E765" s="15"/>
      <c r="F765" s="15"/>
      <c r="G765" s="15"/>
      <c r="H765" s="15"/>
      <c r="I765" s="15"/>
      <c r="J765" s="15"/>
      <c r="K765" s="15"/>
      <c r="L765" s="16"/>
      <c r="M765" s="16"/>
      <c r="N765" s="16"/>
      <c r="O765" s="16"/>
      <c r="P765" s="16"/>
      <c r="Q765" s="16"/>
      <c r="R765" s="16"/>
      <c r="S765" s="16" t="s">
        <v>1452</v>
      </c>
    </row>
    <row r="766" spans="1:19" x14ac:dyDescent="0.3">
      <c r="A766" s="11">
        <v>1</v>
      </c>
      <c r="B766" s="12" t="s">
        <v>1761</v>
      </c>
      <c r="C766" s="13" t="s">
        <v>1450</v>
      </c>
      <c r="D766" s="14">
        <v>1</v>
      </c>
      <c r="E766" s="15"/>
      <c r="F766" s="15"/>
      <c r="G766" s="15"/>
      <c r="H766" s="15"/>
      <c r="I766" s="15"/>
      <c r="J766" s="15"/>
      <c r="K766" s="15"/>
      <c r="L766" s="16"/>
      <c r="M766" s="16"/>
      <c r="N766" s="16"/>
      <c r="O766" s="16"/>
      <c r="P766" s="16"/>
      <c r="Q766" s="16"/>
      <c r="R766" s="16"/>
      <c r="S766" s="16" t="s">
        <v>2246</v>
      </c>
    </row>
    <row r="767" spans="1:19" ht="45.2" x14ac:dyDescent="0.3">
      <c r="A767" s="11">
        <v>1</v>
      </c>
      <c r="B767" s="12" t="s">
        <v>1274</v>
      </c>
      <c r="C767" s="13" t="s">
        <v>324</v>
      </c>
      <c r="D767" s="14"/>
      <c r="E767" s="15">
        <v>5.2</v>
      </c>
      <c r="F767" s="15"/>
      <c r="G767" s="15"/>
      <c r="H767" s="15"/>
      <c r="I767" s="15" t="s">
        <v>2243</v>
      </c>
      <c r="J767" s="15"/>
      <c r="K767" s="15" t="s">
        <v>2244</v>
      </c>
      <c r="L767" s="16">
        <v>2024</v>
      </c>
      <c r="M767" s="16">
        <v>2024</v>
      </c>
      <c r="N767" s="16"/>
      <c r="O767" s="16">
        <v>2025</v>
      </c>
      <c r="P767" s="16">
        <v>2026</v>
      </c>
      <c r="Q767" s="16"/>
      <c r="R767" s="16">
        <v>2026</v>
      </c>
      <c r="S767" s="16"/>
    </row>
    <row r="768" spans="1:19" x14ac:dyDescent="0.3">
      <c r="A768" s="11">
        <v>1</v>
      </c>
      <c r="B768" s="12" t="s">
        <v>1762</v>
      </c>
      <c r="C768" s="13" t="s">
        <v>1450</v>
      </c>
      <c r="D768" s="14">
        <v>120</v>
      </c>
      <c r="E768" s="15"/>
      <c r="F768" s="15"/>
      <c r="G768" s="15"/>
      <c r="H768" s="15"/>
      <c r="I768" s="15"/>
      <c r="J768" s="15"/>
      <c r="K768" s="15"/>
      <c r="L768" s="16"/>
      <c r="M768" s="16"/>
      <c r="N768" s="16"/>
      <c r="O768" s="16"/>
      <c r="P768" s="16"/>
      <c r="Q768" s="16"/>
      <c r="R768" s="16"/>
      <c r="S768" s="16" t="s">
        <v>1452</v>
      </c>
    </row>
    <row r="769" spans="1:19" x14ac:dyDescent="0.3">
      <c r="A769" s="11">
        <v>1</v>
      </c>
      <c r="B769" s="12" t="s">
        <v>1763</v>
      </c>
      <c r="C769" s="13" t="s">
        <v>1450</v>
      </c>
      <c r="D769" s="14">
        <v>1</v>
      </c>
      <c r="E769" s="15"/>
      <c r="F769" s="15"/>
      <c r="G769" s="15"/>
      <c r="H769" s="15"/>
      <c r="I769" s="15"/>
      <c r="J769" s="15"/>
      <c r="K769" s="15"/>
      <c r="L769" s="16"/>
      <c r="M769" s="16"/>
      <c r="N769" s="16"/>
      <c r="O769" s="16"/>
      <c r="P769" s="16"/>
      <c r="Q769" s="16"/>
      <c r="R769" s="16"/>
      <c r="S769" s="16" t="s">
        <v>2246</v>
      </c>
    </row>
    <row r="770" spans="1:19" x14ac:dyDescent="0.3">
      <c r="A770" s="11">
        <v>1</v>
      </c>
      <c r="B770" s="12" t="s">
        <v>761</v>
      </c>
      <c r="C770" s="13" t="s">
        <v>325</v>
      </c>
      <c r="D770" s="14"/>
      <c r="E770" s="15"/>
      <c r="F770" s="15"/>
      <c r="G770" s="15"/>
      <c r="H770" s="15"/>
      <c r="I770" s="15"/>
      <c r="J770" s="15"/>
      <c r="K770" s="15"/>
      <c r="L770" s="16"/>
      <c r="M770" s="16"/>
      <c r="N770" s="16"/>
      <c r="O770" s="16"/>
      <c r="P770" s="16"/>
      <c r="Q770" s="16"/>
      <c r="R770" s="16"/>
      <c r="S770" s="16"/>
    </row>
    <row r="771" spans="1:19" ht="30.15" x14ac:dyDescent="0.3">
      <c r="A771" s="11">
        <v>1</v>
      </c>
      <c r="B771" s="12" t="s">
        <v>1275</v>
      </c>
      <c r="C771" s="13" t="s">
        <v>326</v>
      </c>
      <c r="D771" s="14"/>
      <c r="E771" s="15">
        <v>11.1</v>
      </c>
      <c r="F771" s="15"/>
      <c r="G771" s="15"/>
      <c r="H771" s="15"/>
      <c r="I771" s="10" t="s">
        <v>2241</v>
      </c>
      <c r="J771" s="15"/>
      <c r="K771" s="15" t="s">
        <v>2244</v>
      </c>
      <c r="L771" s="16">
        <v>2022</v>
      </c>
      <c r="M771" s="16">
        <v>2024</v>
      </c>
      <c r="N771" s="16"/>
      <c r="O771" s="16">
        <v>2024</v>
      </c>
      <c r="P771" s="16">
        <v>2026</v>
      </c>
      <c r="Q771" s="16"/>
      <c r="R771" s="16">
        <v>2026</v>
      </c>
      <c r="S771" s="16"/>
    </row>
    <row r="772" spans="1:19" ht="45.2" x14ac:dyDescent="0.3">
      <c r="A772" s="11">
        <v>1</v>
      </c>
      <c r="B772" s="12" t="s">
        <v>1276</v>
      </c>
      <c r="C772" s="13" t="s">
        <v>327</v>
      </c>
      <c r="D772" s="14"/>
      <c r="E772" s="15">
        <v>2.6999999999999997</v>
      </c>
      <c r="F772" s="15"/>
      <c r="G772" s="15"/>
      <c r="H772" s="15"/>
      <c r="I772" s="15" t="s">
        <v>2243</v>
      </c>
      <c r="J772" s="15"/>
      <c r="K772" s="15" t="s">
        <v>2244</v>
      </c>
      <c r="L772" s="16">
        <v>2024</v>
      </c>
      <c r="M772" s="16">
        <v>2024</v>
      </c>
      <c r="N772" s="16"/>
      <c r="O772" s="16">
        <v>2025</v>
      </c>
      <c r="P772" s="16">
        <v>2026</v>
      </c>
      <c r="Q772" s="16"/>
      <c r="R772" s="16">
        <v>2026</v>
      </c>
      <c r="S772" s="16"/>
    </row>
    <row r="773" spans="1:19" x14ac:dyDescent="0.3">
      <c r="A773" s="11">
        <v>1</v>
      </c>
      <c r="B773" s="12" t="s">
        <v>1753</v>
      </c>
      <c r="C773" s="13" t="s">
        <v>1450</v>
      </c>
      <c r="D773" s="14">
        <v>90</v>
      </c>
      <c r="E773" s="15"/>
      <c r="F773" s="15"/>
      <c r="G773" s="15"/>
      <c r="H773" s="15"/>
      <c r="I773" s="15"/>
      <c r="J773" s="15"/>
      <c r="K773" s="15"/>
      <c r="L773" s="16"/>
      <c r="M773" s="16"/>
      <c r="N773" s="16"/>
      <c r="O773" s="16"/>
      <c r="P773" s="16"/>
      <c r="Q773" s="16"/>
      <c r="R773" s="16"/>
      <c r="S773" s="16" t="s">
        <v>1452</v>
      </c>
    </row>
    <row r="774" spans="1:19" x14ac:dyDescent="0.3">
      <c r="A774" s="11">
        <v>1</v>
      </c>
      <c r="B774" s="12" t="s">
        <v>1754</v>
      </c>
      <c r="C774" s="13" t="s">
        <v>1450</v>
      </c>
      <c r="D774" s="14">
        <v>1</v>
      </c>
      <c r="E774" s="15"/>
      <c r="F774" s="15"/>
      <c r="G774" s="15"/>
      <c r="H774" s="15"/>
      <c r="I774" s="15"/>
      <c r="J774" s="15"/>
      <c r="K774" s="15"/>
      <c r="L774" s="16"/>
      <c r="M774" s="16"/>
      <c r="N774" s="16"/>
      <c r="O774" s="16"/>
      <c r="P774" s="16"/>
      <c r="Q774" s="16"/>
      <c r="R774" s="16"/>
      <c r="S774" s="16" t="s">
        <v>2246</v>
      </c>
    </row>
    <row r="775" spans="1:19" x14ac:dyDescent="0.3">
      <c r="A775" s="11">
        <v>1</v>
      </c>
      <c r="B775" s="12" t="s">
        <v>762</v>
      </c>
      <c r="C775" s="13" t="s">
        <v>328</v>
      </c>
      <c r="D775" s="14"/>
      <c r="E775" s="15"/>
      <c r="F775" s="15"/>
      <c r="G775" s="15"/>
      <c r="H775" s="15"/>
      <c r="I775" s="15"/>
      <c r="J775" s="15"/>
      <c r="K775" s="15"/>
      <c r="L775" s="16"/>
      <c r="M775" s="16"/>
      <c r="N775" s="16"/>
      <c r="O775" s="16"/>
      <c r="P775" s="16"/>
      <c r="Q775" s="16"/>
      <c r="R775" s="16"/>
      <c r="S775" s="16"/>
    </row>
    <row r="776" spans="1:19" ht="60.25" x14ac:dyDescent="0.3">
      <c r="A776" s="11">
        <v>1</v>
      </c>
      <c r="B776" s="12" t="s">
        <v>1277</v>
      </c>
      <c r="C776" s="13" t="s">
        <v>329</v>
      </c>
      <c r="D776" s="14"/>
      <c r="E776" s="15">
        <v>27.6</v>
      </c>
      <c r="F776" s="15"/>
      <c r="G776" s="15"/>
      <c r="H776" s="15"/>
      <c r="I776" s="10" t="s">
        <v>2241</v>
      </c>
      <c r="J776" s="15"/>
      <c r="K776" s="15" t="s">
        <v>2244</v>
      </c>
      <c r="L776" s="16">
        <v>2022</v>
      </c>
      <c r="M776" s="16">
        <v>2024</v>
      </c>
      <c r="N776" s="16"/>
      <c r="O776" s="16">
        <v>2024</v>
      </c>
      <c r="P776" s="16">
        <v>2026</v>
      </c>
      <c r="Q776" s="16"/>
      <c r="R776" s="16">
        <v>2026</v>
      </c>
      <c r="S776" s="16"/>
    </row>
    <row r="777" spans="1:19" ht="45.2" x14ac:dyDescent="0.3">
      <c r="A777" s="11">
        <v>1</v>
      </c>
      <c r="B777" s="12" t="s">
        <v>1280</v>
      </c>
      <c r="C777" s="13" t="s">
        <v>330</v>
      </c>
      <c r="D777" s="14"/>
      <c r="E777" s="15">
        <v>4.4000000000000004</v>
      </c>
      <c r="F777" s="15"/>
      <c r="G777" s="15"/>
      <c r="H777" s="15"/>
      <c r="I777" s="15" t="s">
        <v>2243</v>
      </c>
      <c r="J777" s="15"/>
      <c r="K777" s="15" t="s">
        <v>2244</v>
      </c>
      <c r="L777" s="16">
        <v>2024</v>
      </c>
      <c r="M777" s="16">
        <v>2024</v>
      </c>
      <c r="N777" s="16"/>
      <c r="O777" s="16">
        <v>2025</v>
      </c>
      <c r="P777" s="16">
        <v>2026</v>
      </c>
      <c r="Q777" s="16"/>
      <c r="R777" s="16">
        <v>2026</v>
      </c>
      <c r="S777" s="16"/>
    </row>
    <row r="778" spans="1:19" x14ac:dyDescent="0.3">
      <c r="A778" s="11">
        <v>1</v>
      </c>
      <c r="B778" s="12" t="s">
        <v>1744</v>
      </c>
      <c r="C778" s="13" t="s">
        <v>1450</v>
      </c>
      <c r="D778" s="14">
        <v>80</v>
      </c>
      <c r="E778" s="15"/>
      <c r="F778" s="15"/>
      <c r="G778" s="15"/>
      <c r="H778" s="15"/>
      <c r="I778" s="15"/>
      <c r="J778" s="15"/>
      <c r="K778" s="15"/>
      <c r="L778" s="16"/>
      <c r="M778" s="16"/>
      <c r="N778" s="16"/>
      <c r="O778" s="16"/>
      <c r="P778" s="16"/>
      <c r="Q778" s="16"/>
      <c r="R778" s="16"/>
      <c r="S778" s="16" t="s">
        <v>1452</v>
      </c>
    </row>
    <row r="779" spans="1:19" ht="45.2" x14ac:dyDescent="0.3">
      <c r="A779" s="11">
        <v>1</v>
      </c>
      <c r="B779" s="12" t="s">
        <v>1281</v>
      </c>
      <c r="C779" s="13" t="s">
        <v>331</v>
      </c>
      <c r="D779" s="14"/>
      <c r="E779" s="15">
        <v>2.9</v>
      </c>
      <c r="F779" s="15"/>
      <c r="G779" s="15"/>
      <c r="H779" s="15"/>
      <c r="I779" s="15" t="s">
        <v>2243</v>
      </c>
      <c r="J779" s="15"/>
      <c r="K779" s="15" t="s">
        <v>2244</v>
      </c>
      <c r="L779" s="16">
        <v>2024</v>
      </c>
      <c r="M779" s="16">
        <v>2024</v>
      </c>
      <c r="N779" s="16"/>
      <c r="O779" s="16">
        <v>2025</v>
      </c>
      <c r="P779" s="16">
        <v>2026</v>
      </c>
      <c r="Q779" s="16"/>
      <c r="R779" s="16">
        <v>2026</v>
      </c>
      <c r="S779" s="16"/>
    </row>
    <row r="780" spans="1:19" x14ac:dyDescent="0.3">
      <c r="A780" s="11">
        <v>1</v>
      </c>
      <c r="B780" s="12" t="s">
        <v>1745</v>
      </c>
      <c r="C780" s="13" t="s">
        <v>1450</v>
      </c>
      <c r="D780" s="14">
        <v>55</v>
      </c>
      <c r="E780" s="15"/>
      <c r="F780" s="15"/>
      <c r="G780" s="15"/>
      <c r="H780" s="15"/>
      <c r="I780" s="15"/>
      <c r="J780" s="15"/>
      <c r="K780" s="15"/>
      <c r="L780" s="16"/>
      <c r="M780" s="16"/>
      <c r="N780" s="16"/>
      <c r="O780" s="16"/>
      <c r="P780" s="16"/>
      <c r="Q780" s="16"/>
      <c r="R780" s="16"/>
      <c r="S780" s="16" t="s">
        <v>1452</v>
      </c>
    </row>
    <row r="781" spans="1:19" ht="45.2" x14ac:dyDescent="0.3">
      <c r="A781" s="11">
        <v>1</v>
      </c>
      <c r="B781" s="12" t="s">
        <v>1282</v>
      </c>
      <c r="C781" s="13" t="s">
        <v>332</v>
      </c>
      <c r="D781" s="14"/>
      <c r="E781" s="15">
        <v>3.5999999999999996</v>
      </c>
      <c r="F781" s="15"/>
      <c r="G781" s="15"/>
      <c r="H781" s="15"/>
      <c r="I781" s="15" t="s">
        <v>2243</v>
      </c>
      <c r="J781" s="15"/>
      <c r="K781" s="15" t="s">
        <v>2244</v>
      </c>
      <c r="L781" s="16">
        <v>2024</v>
      </c>
      <c r="M781" s="16">
        <v>2024</v>
      </c>
      <c r="N781" s="16"/>
      <c r="O781" s="16">
        <v>2025</v>
      </c>
      <c r="P781" s="16">
        <v>2026</v>
      </c>
      <c r="Q781" s="16"/>
      <c r="R781" s="16">
        <v>2026</v>
      </c>
      <c r="S781" s="16"/>
    </row>
    <row r="782" spans="1:19" x14ac:dyDescent="0.3">
      <c r="A782" s="11">
        <v>1</v>
      </c>
      <c r="B782" s="12" t="s">
        <v>1746</v>
      </c>
      <c r="C782" s="13" t="s">
        <v>1450</v>
      </c>
      <c r="D782" s="14">
        <v>69</v>
      </c>
      <c r="E782" s="15"/>
      <c r="F782" s="15"/>
      <c r="G782" s="15"/>
      <c r="H782" s="15"/>
      <c r="I782" s="15"/>
      <c r="J782" s="15"/>
      <c r="K782" s="15"/>
      <c r="L782" s="16"/>
      <c r="M782" s="16"/>
      <c r="N782" s="16"/>
      <c r="O782" s="16"/>
      <c r="P782" s="16"/>
      <c r="Q782" s="16"/>
      <c r="R782" s="16"/>
      <c r="S782" s="16" t="s">
        <v>1452</v>
      </c>
    </row>
    <row r="783" spans="1:19" ht="45.2" x14ac:dyDescent="0.3">
      <c r="A783" s="11">
        <v>1</v>
      </c>
      <c r="B783" s="12" t="s">
        <v>1283</v>
      </c>
      <c r="C783" s="13" t="s">
        <v>333</v>
      </c>
      <c r="D783" s="14"/>
      <c r="E783" s="15">
        <v>4.7</v>
      </c>
      <c r="F783" s="15"/>
      <c r="G783" s="15"/>
      <c r="H783" s="15"/>
      <c r="I783" s="15" t="s">
        <v>2243</v>
      </c>
      <c r="J783" s="15"/>
      <c r="K783" s="15" t="s">
        <v>2244</v>
      </c>
      <c r="L783" s="16">
        <v>2024</v>
      </c>
      <c r="M783" s="16">
        <v>2024</v>
      </c>
      <c r="N783" s="16"/>
      <c r="O783" s="16">
        <v>2025</v>
      </c>
      <c r="P783" s="16">
        <v>2026</v>
      </c>
      <c r="Q783" s="16"/>
      <c r="R783" s="16">
        <v>2026</v>
      </c>
      <c r="S783" s="16"/>
    </row>
    <row r="784" spans="1:19" x14ac:dyDescent="0.3">
      <c r="A784" s="11">
        <v>1</v>
      </c>
      <c r="B784" s="12" t="s">
        <v>1747</v>
      </c>
      <c r="C784" s="13" t="s">
        <v>1450</v>
      </c>
      <c r="D784" s="14">
        <v>10</v>
      </c>
      <c r="E784" s="15"/>
      <c r="F784" s="15"/>
      <c r="G784" s="15"/>
      <c r="H784" s="15"/>
      <c r="I784" s="15"/>
      <c r="J784" s="15"/>
      <c r="K784" s="15"/>
      <c r="L784" s="16"/>
      <c r="M784" s="16"/>
      <c r="N784" s="16"/>
      <c r="O784" s="16"/>
      <c r="P784" s="16"/>
      <c r="Q784" s="16"/>
      <c r="R784" s="16"/>
      <c r="S784" s="16" t="s">
        <v>1452</v>
      </c>
    </row>
    <row r="785" spans="1:19" x14ac:dyDescent="0.3">
      <c r="A785" s="11">
        <v>1</v>
      </c>
      <c r="B785" s="12" t="s">
        <v>1748</v>
      </c>
      <c r="C785" s="13" t="s">
        <v>1450</v>
      </c>
      <c r="D785" s="14">
        <v>1</v>
      </c>
      <c r="E785" s="15"/>
      <c r="F785" s="15"/>
      <c r="G785" s="15"/>
      <c r="H785" s="15"/>
      <c r="I785" s="15"/>
      <c r="J785" s="15"/>
      <c r="K785" s="15"/>
      <c r="L785" s="16"/>
      <c r="M785" s="16"/>
      <c r="N785" s="16"/>
      <c r="O785" s="16"/>
      <c r="P785" s="16"/>
      <c r="Q785" s="16"/>
      <c r="R785" s="16"/>
      <c r="S785" s="16" t="s">
        <v>2246</v>
      </c>
    </row>
    <row r="786" spans="1:19" ht="45.2" x14ac:dyDescent="0.3">
      <c r="A786" s="11">
        <v>1</v>
      </c>
      <c r="B786" s="12" t="s">
        <v>1284</v>
      </c>
      <c r="C786" s="13" t="s">
        <v>334</v>
      </c>
      <c r="D786" s="14"/>
      <c r="E786" s="15">
        <v>3.1</v>
      </c>
      <c r="F786" s="15"/>
      <c r="G786" s="15"/>
      <c r="H786" s="15"/>
      <c r="I786" s="15" t="s">
        <v>2243</v>
      </c>
      <c r="J786" s="15"/>
      <c r="K786" s="15" t="s">
        <v>2244</v>
      </c>
      <c r="L786" s="16">
        <v>2024</v>
      </c>
      <c r="M786" s="16">
        <v>2024</v>
      </c>
      <c r="N786" s="16"/>
      <c r="O786" s="16">
        <v>2025</v>
      </c>
      <c r="P786" s="16">
        <v>2026</v>
      </c>
      <c r="Q786" s="16"/>
      <c r="R786" s="16">
        <v>2026</v>
      </c>
      <c r="S786" s="16"/>
    </row>
    <row r="787" spans="1:19" x14ac:dyDescent="0.3">
      <c r="A787" s="11">
        <v>1</v>
      </c>
      <c r="B787" s="12" t="s">
        <v>1749</v>
      </c>
      <c r="C787" s="13" t="s">
        <v>1450</v>
      </c>
      <c r="D787" s="14">
        <v>55</v>
      </c>
      <c r="E787" s="15"/>
      <c r="F787" s="15"/>
      <c r="G787" s="15"/>
      <c r="H787" s="15"/>
      <c r="I787" s="15"/>
      <c r="J787" s="15"/>
      <c r="K787" s="15"/>
      <c r="L787" s="16"/>
      <c r="M787" s="16"/>
      <c r="N787" s="16"/>
      <c r="O787" s="16"/>
      <c r="P787" s="16"/>
      <c r="Q787" s="16"/>
      <c r="R787" s="16"/>
      <c r="S787" s="16" t="s">
        <v>1452</v>
      </c>
    </row>
    <row r="788" spans="1:19" ht="45.2" x14ac:dyDescent="0.3">
      <c r="A788" s="11">
        <v>1</v>
      </c>
      <c r="B788" s="12" t="s">
        <v>1285</v>
      </c>
      <c r="C788" s="13" t="s">
        <v>335</v>
      </c>
      <c r="D788" s="14"/>
      <c r="E788" s="15">
        <v>1.9</v>
      </c>
      <c r="F788" s="15"/>
      <c r="G788" s="15"/>
      <c r="H788" s="15"/>
      <c r="I788" s="15" t="s">
        <v>2243</v>
      </c>
      <c r="J788" s="15"/>
      <c r="K788" s="15" t="s">
        <v>2244</v>
      </c>
      <c r="L788" s="16">
        <v>2024</v>
      </c>
      <c r="M788" s="16">
        <v>2024</v>
      </c>
      <c r="N788" s="16"/>
      <c r="O788" s="16">
        <v>2025</v>
      </c>
      <c r="P788" s="16">
        <v>2026</v>
      </c>
      <c r="Q788" s="16"/>
      <c r="R788" s="16">
        <v>2026</v>
      </c>
      <c r="S788" s="16"/>
    </row>
    <row r="789" spans="1:19" x14ac:dyDescent="0.3">
      <c r="A789" s="11">
        <v>1</v>
      </c>
      <c r="B789" s="12" t="s">
        <v>1750</v>
      </c>
      <c r="C789" s="13" t="s">
        <v>1450</v>
      </c>
      <c r="D789" s="14">
        <v>40</v>
      </c>
      <c r="E789" s="15"/>
      <c r="F789" s="15"/>
      <c r="G789" s="15"/>
      <c r="H789" s="15"/>
      <c r="I789" s="15"/>
      <c r="J789" s="15"/>
      <c r="K789" s="15"/>
      <c r="L789" s="16"/>
      <c r="M789" s="16"/>
      <c r="N789" s="16"/>
      <c r="O789" s="16"/>
      <c r="P789" s="16"/>
      <c r="Q789" s="16"/>
      <c r="R789" s="16"/>
      <c r="S789" s="16" t="s">
        <v>1452</v>
      </c>
    </row>
    <row r="790" spans="1:19" ht="45.2" x14ac:dyDescent="0.3">
      <c r="A790" s="11">
        <v>1</v>
      </c>
      <c r="B790" s="12" t="s">
        <v>1286</v>
      </c>
      <c r="C790" s="13" t="s">
        <v>336</v>
      </c>
      <c r="D790" s="14"/>
      <c r="E790" s="15">
        <v>4.8</v>
      </c>
      <c r="F790" s="15"/>
      <c r="G790" s="15"/>
      <c r="H790" s="15"/>
      <c r="I790" s="15" t="s">
        <v>2243</v>
      </c>
      <c r="J790" s="15"/>
      <c r="K790" s="15" t="s">
        <v>2244</v>
      </c>
      <c r="L790" s="16">
        <v>2024</v>
      </c>
      <c r="M790" s="16">
        <v>2024</v>
      </c>
      <c r="N790" s="16"/>
      <c r="O790" s="16">
        <v>2025</v>
      </c>
      <c r="P790" s="16">
        <v>2026</v>
      </c>
      <c r="Q790" s="16"/>
      <c r="R790" s="16">
        <v>2026</v>
      </c>
      <c r="S790" s="16"/>
    </row>
    <row r="791" spans="1:19" x14ac:dyDescent="0.3">
      <c r="A791" s="11">
        <v>1</v>
      </c>
      <c r="B791" s="12" t="s">
        <v>1751</v>
      </c>
      <c r="C791" s="13" t="s">
        <v>1450</v>
      </c>
      <c r="D791" s="14">
        <v>90</v>
      </c>
      <c r="E791" s="15"/>
      <c r="F791" s="15"/>
      <c r="G791" s="15"/>
      <c r="H791" s="15"/>
      <c r="I791" s="15"/>
      <c r="J791" s="15"/>
      <c r="K791" s="15"/>
      <c r="L791" s="16"/>
      <c r="M791" s="16"/>
      <c r="N791" s="16"/>
      <c r="O791" s="16"/>
      <c r="P791" s="16"/>
      <c r="Q791" s="16"/>
      <c r="R791" s="16"/>
      <c r="S791" s="16" t="s">
        <v>1452</v>
      </c>
    </row>
    <row r="792" spans="1:19" ht="45.2" x14ac:dyDescent="0.3">
      <c r="A792" s="11">
        <v>1</v>
      </c>
      <c r="B792" s="12" t="s">
        <v>1287</v>
      </c>
      <c r="C792" s="13" t="s">
        <v>337</v>
      </c>
      <c r="D792" s="14"/>
      <c r="E792" s="15">
        <v>1.9</v>
      </c>
      <c r="F792" s="15"/>
      <c r="G792" s="15"/>
      <c r="H792" s="15"/>
      <c r="I792" s="15" t="s">
        <v>2243</v>
      </c>
      <c r="J792" s="15"/>
      <c r="K792" s="15" t="s">
        <v>2244</v>
      </c>
      <c r="L792" s="16">
        <v>2024</v>
      </c>
      <c r="M792" s="16">
        <v>2024</v>
      </c>
      <c r="N792" s="16"/>
      <c r="O792" s="16">
        <v>2025</v>
      </c>
      <c r="P792" s="16">
        <v>2026</v>
      </c>
      <c r="Q792" s="16"/>
      <c r="R792" s="16">
        <v>2026</v>
      </c>
      <c r="S792" s="16"/>
    </row>
    <row r="793" spans="1:19" x14ac:dyDescent="0.3">
      <c r="A793" s="11">
        <v>1</v>
      </c>
      <c r="B793" s="12" t="s">
        <v>1752</v>
      </c>
      <c r="C793" s="13" t="s">
        <v>1450</v>
      </c>
      <c r="D793" s="14">
        <v>35</v>
      </c>
      <c r="E793" s="15"/>
      <c r="F793" s="15"/>
      <c r="G793" s="15"/>
      <c r="H793" s="15"/>
      <c r="I793" s="15"/>
      <c r="J793" s="15"/>
      <c r="K793" s="15"/>
      <c r="L793" s="16"/>
      <c r="M793" s="16"/>
      <c r="N793" s="16"/>
      <c r="O793" s="16"/>
      <c r="P793" s="16"/>
      <c r="Q793" s="16"/>
      <c r="R793" s="16"/>
      <c r="S793" s="16" t="s">
        <v>1452</v>
      </c>
    </row>
    <row r="794" spans="1:19" ht="30.15" x14ac:dyDescent="0.3">
      <c r="A794" s="11">
        <v>1</v>
      </c>
      <c r="B794" s="12" t="s">
        <v>1278</v>
      </c>
      <c r="C794" s="13" t="s">
        <v>338</v>
      </c>
      <c r="D794" s="14"/>
      <c r="E794" s="15">
        <v>1.6</v>
      </c>
      <c r="F794" s="15"/>
      <c r="G794" s="15"/>
      <c r="H794" s="15"/>
      <c r="I794" s="10" t="s">
        <v>2241</v>
      </c>
      <c r="J794" s="15"/>
      <c r="K794" s="15" t="s">
        <v>2244</v>
      </c>
      <c r="L794" s="16">
        <v>2022</v>
      </c>
      <c r="M794" s="16">
        <v>2024</v>
      </c>
      <c r="N794" s="16"/>
      <c r="O794" s="16">
        <v>2024</v>
      </c>
      <c r="P794" s="16">
        <v>2025</v>
      </c>
      <c r="Q794" s="16"/>
      <c r="R794" s="16">
        <v>2026</v>
      </c>
      <c r="S794" s="16"/>
    </row>
    <row r="795" spans="1:19" ht="45.2" x14ac:dyDescent="0.3">
      <c r="A795" s="11">
        <v>1</v>
      </c>
      <c r="B795" s="12" t="s">
        <v>1288</v>
      </c>
      <c r="C795" s="13" t="s">
        <v>339</v>
      </c>
      <c r="D795" s="14"/>
      <c r="E795" s="15">
        <v>1.7</v>
      </c>
      <c r="F795" s="15"/>
      <c r="G795" s="15"/>
      <c r="H795" s="15"/>
      <c r="I795" s="15" t="s">
        <v>2243</v>
      </c>
      <c r="J795" s="15"/>
      <c r="K795" s="15" t="s">
        <v>2244</v>
      </c>
      <c r="L795" s="16">
        <v>2023</v>
      </c>
      <c r="M795" s="16">
        <v>2024</v>
      </c>
      <c r="N795" s="16"/>
      <c r="O795" s="16">
        <v>2024</v>
      </c>
      <c r="P795" s="16">
        <v>2025</v>
      </c>
      <c r="Q795" s="16"/>
      <c r="R795" s="16">
        <v>2026</v>
      </c>
      <c r="S795" s="16"/>
    </row>
    <row r="796" spans="1:19" x14ac:dyDescent="0.3">
      <c r="A796" s="11">
        <v>1</v>
      </c>
      <c r="B796" s="12" t="s">
        <v>1743</v>
      </c>
      <c r="C796" s="13" t="s">
        <v>1450</v>
      </c>
      <c r="D796" s="14">
        <v>58</v>
      </c>
      <c r="E796" s="15"/>
      <c r="F796" s="15"/>
      <c r="G796" s="15"/>
      <c r="H796" s="15"/>
      <c r="I796" s="15"/>
      <c r="J796" s="15"/>
      <c r="K796" s="15"/>
      <c r="L796" s="16"/>
      <c r="M796" s="16"/>
      <c r="N796" s="16"/>
      <c r="O796" s="16"/>
      <c r="P796" s="16"/>
      <c r="Q796" s="16"/>
      <c r="R796" s="16"/>
      <c r="S796" s="16" t="s">
        <v>1452</v>
      </c>
    </row>
    <row r="797" spans="1:19" ht="30.15" x14ac:dyDescent="0.3">
      <c r="A797" s="11">
        <v>1</v>
      </c>
      <c r="B797" s="12" t="s">
        <v>1279</v>
      </c>
      <c r="C797" s="13" t="s">
        <v>340</v>
      </c>
      <c r="D797" s="14"/>
      <c r="E797" s="15">
        <v>5.2</v>
      </c>
      <c r="F797" s="15"/>
      <c r="G797" s="15"/>
      <c r="H797" s="15"/>
      <c r="I797" s="10" t="s">
        <v>2241</v>
      </c>
      <c r="J797" s="15"/>
      <c r="K797" s="15" t="s">
        <v>2244</v>
      </c>
      <c r="L797" s="16">
        <v>2022</v>
      </c>
      <c r="M797" s="16">
        <v>2024</v>
      </c>
      <c r="N797" s="16"/>
      <c r="O797" s="16">
        <v>2024</v>
      </c>
      <c r="P797" s="16">
        <v>2025</v>
      </c>
      <c r="Q797" s="16"/>
      <c r="R797" s="16">
        <v>2026</v>
      </c>
      <c r="S797" s="16"/>
    </row>
    <row r="798" spans="1:19" ht="45.2" x14ac:dyDescent="0.3">
      <c r="A798" s="11">
        <v>1</v>
      </c>
      <c r="B798" s="12" t="s">
        <v>1289</v>
      </c>
      <c r="C798" s="13" t="s">
        <v>341</v>
      </c>
      <c r="D798" s="14"/>
      <c r="E798" s="15">
        <v>7.1</v>
      </c>
      <c r="F798" s="15"/>
      <c r="G798" s="15"/>
      <c r="H798" s="15"/>
      <c r="I798" s="15" t="s">
        <v>2243</v>
      </c>
      <c r="J798" s="15"/>
      <c r="K798" s="15" t="s">
        <v>2244</v>
      </c>
      <c r="L798" s="16">
        <v>2024</v>
      </c>
      <c r="M798" s="16">
        <v>2024</v>
      </c>
      <c r="N798" s="16"/>
      <c r="O798" s="16">
        <v>2025</v>
      </c>
      <c r="P798" s="16">
        <v>2025</v>
      </c>
      <c r="Q798" s="16"/>
      <c r="R798" s="16">
        <v>2026</v>
      </c>
      <c r="S798" s="16"/>
    </row>
    <row r="799" spans="1:19" x14ac:dyDescent="0.3">
      <c r="A799" s="11">
        <v>1</v>
      </c>
      <c r="B799" s="12" t="s">
        <v>1741</v>
      </c>
      <c r="C799" s="13" t="s">
        <v>1450</v>
      </c>
      <c r="D799" s="14">
        <v>21</v>
      </c>
      <c r="E799" s="15"/>
      <c r="F799" s="15"/>
      <c r="G799" s="15"/>
      <c r="H799" s="15"/>
      <c r="I799" s="15"/>
      <c r="J799" s="15"/>
      <c r="K799" s="15"/>
      <c r="L799" s="16"/>
      <c r="M799" s="16"/>
      <c r="N799" s="16"/>
      <c r="O799" s="16"/>
      <c r="P799" s="16"/>
      <c r="Q799" s="16"/>
      <c r="R799" s="16"/>
      <c r="S799" s="16" t="s">
        <v>1452</v>
      </c>
    </row>
    <row r="800" spans="1:19" ht="45.2" x14ac:dyDescent="0.3">
      <c r="A800" s="11">
        <v>1</v>
      </c>
      <c r="B800" s="12" t="s">
        <v>1290</v>
      </c>
      <c r="C800" s="13" t="s">
        <v>342</v>
      </c>
      <c r="D800" s="14"/>
      <c r="E800" s="15">
        <v>4.0999999999999996</v>
      </c>
      <c r="F800" s="15"/>
      <c r="G800" s="15"/>
      <c r="H800" s="15"/>
      <c r="I800" s="15" t="s">
        <v>2243</v>
      </c>
      <c r="J800" s="15"/>
      <c r="K800" s="15" t="s">
        <v>2244</v>
      </c>
      <c r="L800" s="16">
        <v>2024</v>
      </c>
      <c r="M800" s="16">
        <v>2024</v>
      </c>
      <c r="N800" s="16"/>
      <c r="O800" s="16">
        <v>2025</v>
      </c>
      <c r="P800" s="16">
        <v>2025</v>
      </c>
      <c r="Q800" s="16"/>
      <c r="R800" s="16">
        <v>2026</v>
      </c>
      <c r="S800" s="16"/>
    </row>
    <row r="801" spans="1:19" x14ac:dyDescent="0.3">
      <c r="A801" s="11">
        <v>1</v>
      </c>
      <c r="B801" s="12" t="s">
        <v>1742</v>
      </c>
      <c r="C801" s="13" t="s">
        <v>1450</v>
      </c>
      <c r="D801" s="14">
        <v>59</v>
      </c>
      <c r="E801" s="15"/>
      <c r="F801" s="15"/>
      <c r="G801" s="15"/>
      <c r="H801" s="15"/>
      <c r="I801" s="15"/>
      <c r="J801" s="15"/>
      <c r="K801" s="15"/>
      <c r="L801" s="16"/>
      <c r="M801" s="16"/>
      <c r="N801" s="16"/>
      <c r="O801" s="16"/>
      <c r="P801" s="16"/>
      <c r="Q801" s="16"/>
      <c r="R801" s="16"/>
      <c r="S801" s="16" t="s">
        <v>1452</v>
      </c>
    </row>
    <row r="802" spans="1:19" x14ac:dyDescent="0.3">
      <c r="A802" s="11">
        <v>1</v>
      </c>
      <c r="B802" s="12" t="s">
        <v>763</v>
      </c>
      <c r="C802" s="13" t="s">
        <v>343</v>
      </c>
      <c r="D802" s="14"/>
      <c r="E802" s="15"/>
      <c r="F802" s="15"/>
      <c r="G802" s="15"/>
      <c r="H802" s="15"/>
      <c r="I802" s="15"/>
      <c r="J802" s="15"/>
      <c r="K802" s="15"/>
      <c r="L802" s="16"/>
      <c r="M802" s="16"/>
      <c r="N802" s="16"/>
      <c r="O802" s="16"/>
      <c r="P802" s="16"/>
      <c r="Q802" s="16"/>
      <c r="R802" s="16"/>
      <c r="S802" s="16"/>
    </row>
    <row r="803" spans="1:19" ht="30.15" x14ac:dyDescent="0.3">
      <c r="A803" s="11">
        <v>1</v>
      </c>
      <c r="B803" s="12" t="s">
        <v>1291</v>
      </c>
      <c r="C803" s="13" t="s">
        <v>344</v>
      </c>
      <c r="D803" s="14"/>
      <c r="E803" s="15">
        <v>8.3000000000000007</v>
      </c>
      <c r="F803" s="15"/>
      <c r="G803" s="15"/>
      <c r="H803" s="15"/>
      <c r="I803" s="10" t="s">
        <v>2241</v>
      </c>
      <c r="J803" s="15"/>
      <c r="K803" s="15" t="s">
        <v>2244</v>
      </c>
      <c r="L803" s="16">
        <v>2022</v>
      </c>
      <c r="M803" s="16">
        <v>2024</v>
      </c>
      <c r="N803" s="16"/>
      <c r="O803" s="16">
        <v>2024</v>
      </c>
      <c r="P803" s="16">
        <v>2025</v>
      </c>
      <c r="Q803" s="16"/>
      <c r="R803" s="16">
        <v>2026</v>
      </c>
      <c r="S803" s="16"/>
    </row>
    <row r="804" spans="1:19" ht="45.2" x14ac:dyDescent="0.3">
      <c r="A804" s="11">
        <v>1</v>
      </c>
      <c r="B804" s="12" t="s">
        <v>1294</v>
      </c>
      <c r="C804" s="13" t="s">
        <v>345</v>
      </c>
      <c r="D804" s="14"/>
      <c r="E804" s="15">
        <v>3</v>
      </c>
      <c r="F804" s="15"/>
      <c r="G804" s="15"/>
      <c r="H804" s="15"/>
      <c r="I804" s="15" t="s">
        <v>2243</v>
      </c>
      <c r="J804" s="15"/>
      <c r="K804" s="15" t="s">
        <v>2244</v>
      </c>
      <c r="L804" s="16">
        <v>2023</v>
      </c>
      <c r="M804" s="16">
        <v>2024</v>
      </c>
      <c r="N804" s="16"/>
      <c r="O804" s="16">
        <v>2024</v>
      </c>
      <c r="P804" s="16">
        <v>2025</v>
      </c>
      <c r="Q804" s="16"/>
      <c r="R804" s="16">
        <v>2026</v>
      </c>
      <c r="S804" s="16"/>
    </row>
    <row r="805" spans="1:19" x14ac:dyDescent="0.3">
      <c r="A805" s="11">
        <v>1</v>
      </c>
      <c r="B805" s="12" t="s">
        <v>1733</v>
      </c>
      <c r="C805" s="13" t="s">
        <v>1450</v>
      </c>
      <c r="D805" s="14">
        <v>75</v>
      </c>
      <c r="E805" s="15"/>
      <c r="F805" s="15"/>
      <c r="G805" s="15"/>
      <c r="H805" s="15"/>
      <c r="I805" s="15"/>
      <c r="J805" s="15"/>
      <c r="K805" s="15"/>
      <c r="L805" s="16"/>
      <c r="M805" s="16"/>
      <c r="N805" s="16"/>
      <c r="O805" s="16"/>
      <c r="P805" s="16"/>
      <c r="Q805" s="16"/>
      <c r="R805" s="16"/>
      <c r="S805" s="16" t="s">
        <v>1452</v>
      </c>
    </row>
    <row r="806" spans="1:19" ht="30.15" x14ac:dyDescent="0.3">
      <c r="A806" s="11">
        <v>1</v>
      </c>
      <c r="B806" s="12" t="s">
        <v>1292</v>
      </c>
      <c r="C806" s="13" t="s">
        <v>346</v>
      </c>
      <c r="D806" s="14"/>
      <c r="E806" s="15">
        <v>2.8</v>
      </c>
      <c r="F806" s="15"/>
      <c r="G806" s="15"/>
      <c r="H806" s="15"/>
      <c r="I806" s="10" t="s">
        <v>2241</v>
      </c>
      <c r="J806" s="15"/>
      <c r="K806" s="15" t="s">
        <v>2244</v>
      </c>
      <c r="L806" s="16">
        <v>2022</v>
      </c>
      <c r="M806" s="16">
        <v>2024</v>
      </c>
      <c r="N806" s="16"/>
      <c r="O806" s="16">
        <v>2024</v>
      </c>
      <c r="P806" s="16">
        <v>2025</v>
      </c>
      <c r="Q806" s="16"/>
      <c r="R806" s="16">
        <v>2026</v>
      </c>
      <c r="S806" s="16"/>
    </row>
    <row r="807" spans="1:19" ht="45.2" x14ac:dyDescent="0.3">
      <c r="A807" s="11">
        <v>1</v>
      </c>
      <c r="B807" s="12" t="s">
        <v>1295</v>
      </c>
      <c r="C807" s="13" t="s">
        <v>347</v>
      </c>
      <c r="D807" s="14"/>
      <c r="E807" s="15">
        <v>3</v>
      </c>
      <c r="F807" s="15"/>
      <c r="G807" s="15"/>
      <c r="H807" s="15"/>
      <c r="I807" s="15" t="s">
        <v>2243</v>
      </c>
      <c r="J807" s="15"/>
      <c r="K807" s="15" t="s">
        <v>2244</v>
      </c>
      <c r="L807" s="16">
        <v>2023</v>
      </c>
      <c r="M807" s="16">
        <v>2024</v>
      </c>
      <c r="N807" s="16"/>
      <c r="O807" s="16">
        <v>2024</v>
      </c>
      <c r="P807" s="16">
        <v>2025</v>
      </c>
      <c r="Q807" s="16"/>
      <c r="R807" s="16">
        <v>2026</v>
      </c>
      <c r="S807" s="16"/>
    </row>
    <row r="808" spans="1:19" x14ac:dyDescent="0.3">
      <c r="A808" s="11">
        <v>1</v>
      </c>
      <c r="B808" s="12" t="s">
        <v>1734</v>
      </c>
      <c r="C808" s="13" t="s">
        <v>1450</v>
      </c>
      <c r="D808" s="14">
        <v>282</v>
      </c>
      <c r="E808" s="15"/>
      <c r="F808" s="15"/>
      <c r="G808" s="15"/>
      <c r="H808" s="15"/>
      <c r="I808" s="15"/>
      <c r="J808" s="15"/>
      <c r="K808" s="15"/>
      <c r="L808" s="16"/>
      <c r="M808" s="16"/>
      <c r="N808" s="16"/>
      <c r="O808" s="16"/>
      <c r="P808" s="16"/>
      <c r="Q808" s="16"/>
      <c r="R808" s="16"/>
      <c r="S808" s="16" t="s">
        <v>1452</v>
      </c>
    </row>
    <row r="809" spans="1:19" ht="60.25" x14ac:dyDescent="0.3">
      <c r="A809" s="11">
        <v>1</v>
      </c>
      <c r="B809" s="12" t="s">
        <v>1293</v>
      </c>
      <c r="C809" s="13" t="s">
        <v>562</v>
      </c>
      <c r="D809" s="14"/>
      <c r="E809" s="15">
        <v>11.8</v>
      </c>
      <c r="F809" s="15"/>
      <c r="G809" s="15"/>
      <c r="H809" s="15"/>
      <c r="I809" s="10" t="s">
        <v>2241</v>
      </c>
      <c r="J809" s="15"/>
      <c r="K809" s="15" t="s">
        <v>2244</v>
      </c>
      <c r="L809" s="16">
        <v>2022</v>
      </c>
      <c r="M809" s="16">
        <v>2024</v>
      </c>
      <c r="N809" s="16"/>
      <c r="O809" s="16">
        <v>2024</v>
      </c>
      <c r="P809" s="16">
        <v>2025</v>
      </c>
      <c r="Q809" s="16"/>
      <c r="R809" s="16">
        <v>2026</v>
      </c>
      <c r="S809" s="16"/>
    </row>
    <row r="810" spans="1:19" ht="45.2" x14ac:dyDescent="0.3">
      <c r="A810" s="11">
        <v>1</v>
      </c>
      <c r="B810" s="12" t="s">
        <v>1296</v>
      </c>
      <c r="C810" s="13" t="s">
        <v>348</v>
      </c>
      <c r="D810" s="14"/>
      <c r="E810" s="15">
        <v>1.7</v>
      </c>
      <c r="F810" s="15"/>
      <c r="G810" s="15"/>
      <c r="H810" s="15"/>
      <c r="I810" s="15" t="s">
        <v>2243</v>
      </c>
      <c r="J810" s="15"/>
      <c r="K810" s="15" t="s">
        <v>2244</v>
      </c>
      <c r="L810" s="16">
        <v>2023</v>
      </c>
      <c r="M810" s="16">
        <v>2024</v>
      </c>
      <c r="N810" s="16"/>
      <c r="O810" s="16">
        <v>2024</v>
      </c>
      <c r="P810" s="16">
        <v>2025</v>
      </c>
      <c r="Q810" s="16"/>
      <c r="R810" s="16">
        <v>2026</v>
      </c>
      <c r="S810" s="16"/>
    </row>
    <row r="811" spans="1:19" x14ac:dyDescent="0.3">
      <c r="A811" s="11">
        <v>1</v>
      </c>
      <c r="B811" s="12" t="s">
        <v>1732</v>
      </c>
      <c r="C811" s="13" t="s">
        <v>1450</v>
      </c>
      <c r="D811" s="14">
        <v>30</v>
      </c>
      <c r="E811" s="15"/>
      <c r="F811" s="15"/>
      <c r="G811" s="15"/>
      <c r="H811" s="15"/>
      <c r="I811" s="15"/>
      <c r="J811" s="15"/>
      <c r="K811" s="15"/>
      <c r="L811" s="16"/>
      <c r="M811" s="16"/>
      <c r="N811" s="16"/>
      <c r="O811" s="16"/>
      <c r="P811" s="16"/>
      <c r="Q811" s="16"/>
      <c r="R811" s="16"/>
      <c r="S811" s="16" t="s">
        <v>1452</v>
      </c>
    </row>
    <row r="812" spans="1:19" ht="45.2" x14ac:dyDescent="0.3">
      <c r="A812" s="11">
        <v>1</v>
      </c>
      <c r="B812" s="12" t="s">
        <v>1297</v>
      </c>
      <c r="C812" s="13" t="s">
        <v>349</v>
      </c>
      <c r="D812" s="14"/>
      <c r="E812" s="15">
        <v>3.2</v>
      </c>
      <c r="F812" s="15"/>
      <c r="G812" s="15"/>
      <c r="H812" s="15"/>
      <c r="I812" s="15" t="s">
        <v>2243</v>
      </c>
      <c r="J812" s="15"/>
      <c r="K812" s="15" t="s">
        <v>2244</v>
      </c>
      <c r="L812" s="16">
        <v>2023</v>
      </c>
      <c r="M812" s="16">
        <v>2024</v>
      </c>
      <c r="N812" s="16"/>
      <c r="O812" s="16">
        <v>2024</v>
      </c>
      <c r="P812" s="16">
        <v>2025</v>
      </c>
      <c r="Q812" s="16"/>
      <c r="R812" s="16">
        <v>2026</v>
      </c>
      <c r="S812" s="16"/>
    </row>
    <row r="813" spans="1:19" x14ac:dyDescent="0.3">
      <c r="A813" s="11">
        <v>1</v>
      </c>
      <c r="B813" s="12" t="s">
        <v>1735</v>
      </c>
      <c r="C813" s="13" t="s">
        <v>1450</v>
      </c>
      <c r="D813" s="14">
        <v>55</v>
      </c>
      <c r="E813" s="15"/>
      <c r="F813" s="15"/>
      <c r="G813" s="15"/>
      <c r="H813" s="15"/>
      <c r="I813" s="15"/>
      <c r="J813" s="15"/>
      <c r="K813" s="15"/>
      <c r="L813" s="16"/>
      <c r="M813" s="16"/>
      <c r="N813" s="16"/>
      <c r="O813" s="16"/>
      <c r="P813" s="16"/>
      <c r="Q813" s="16"/>
      <c r="R813" s="16"/>
      <c r="S813" s="16" t="s">
        <v>1452</v>
      </c>
    </row>
    <row r="814" spans="1:19" ht="45.2" x14ac:dyDescent="0.3">
      <c r="A814" s="11">
        <v>1</v>
      </c>
      <c r="B814" s="12" t="s">
        <v>1298</v>
      </c>
      <c r="C814" s="13" t="s">
        <v>350</v>
      </c>
      <c r="D814" s="14"/>
      <c r="E814" s="15">
        <v>2.1</v>
      </c>
      <c r="F814" s="15"/>
      <c r="G814" s="15"/>
      <c r="H814" s="15"/>
      <c r="I814" s="15" t="s">
        <v>2243</v>
      </c>
      <c r="J814" s="15"/>
      <c r="K814" s="15" t="s">
        <v>2244</v>
      </c>
      <c r="L814" s="16">
        <v>2023</v>
      </c>
      <c r="M814" s="16">
        <v>2024</v>
      </c>
      <c r="N814" s="16"/>
      <c r="O814" s="16">
        <v>2024</v>
      </c>
      <c r="P814" s="16">
        <v>2025</v>
      </c>
      <c r="Q814" s="16"/>
      <c r="R814" s="16">
        <v>2026</v>
      </c>
      <c r="S814" s="16"/>
    </row>
    <row r="815" spans="1:19" x14ac:dyDescent="0.3">
      <c r="A815" s="11">
        <v>1</v>
      </c>
      <c r="B815" s="12" t="s">
        <v>1736</v>
      </c>
      <c r="C815" s="13" t="s">
        <v>1450</v>
      </c>
      <c r="D815" s="14">
        <v>40</v>
      </c>
      <c r="E815" s="15"/>
      <c r="F815" s="15"/>
      <c r="G815" s="15"/>
      <c r="H815" s="15"/>
      <c r="I815" s="15"/>
      <c r="J815" s="15"/>
      <c r="K815" s="15"/>
      <c r="L815" s="16"/>
      <c r="M815" s="16"/>
      <c r="N815" s="16"/>
      <c r="O815" s="16"/>
      <c r="P815" s="16"/>
      <c r="Q815" s="16"/>
      <c r="R815" s="16"/>
      <c r="S815" s="16" t="s">
        <v>1452</v>
      </c>
    </row>
    <row r="816" spans="1:19" ht="45.2" x14ac:dyDescent="0.3">
      <c r="A816" s="11">
        <v>1</v>
      </c>
      <c r="B816" s="12" t="s">
        <v>1299</v>
      </c>
      <c r="C816" s="13" t="s">
        <v>351</v>
      </c>
      <c r="D816" s="14"/>
      <c r="E816" s="15">
        <v>4</v>
      </c>
      <c r="F816" s="15"/>
      <c r="G816" s="15"/>
      <c r="H816" s="15"/>
      <c r="I816" s="15" t="s">
        <v>2243</v>
      </c>
      <c r="J816" s="15"/>
      <c r="K816" s="15" t="s">
        <v>2244</v>
      </c>
      <c r="L816" s="16">
        <v>2023</v>
      </c>
      <c r="M816" s="16">
        <v>2024</v>
      </c>
      <c r="N816" s="16"/>
      <c r="O816" s="16">
        <v>2024</v>
      </c>
      <c r="P816" s="16">
        <v>2025</v>
      </c>
      <c r="Q816" s="16"/>
      <c r="R816" s="16">
        <v>2026</v>
      </c>
      <c r="S816" s="16"/>
    </row>
    <row r="817" spans="1:19" x14ac:dyDescent="0.3">
      <c r="A817" s="11">
        <v>1</v>
      </c>
      <c r="B817" s="12" t="s">
        <v>1737</v>
      </c>
      <c r="C817" s="13" t="s">
        <v>1450</v>
      </c>
      <c r="D817" s="14">
        <v>70</v>
      </c>
      <c r="E817" s="15"/>
      <c r="F817" s="15"/>
      <c r="G817" s="15"/>
      <c r="H817" s="15"/>
      <c r="I817" s="15"/>
      <c r="J817" s="15"/>
      <c r="K817" s="15"/>
      <c r="L817" s="16"/>
      <c r="M817" s="16"/>
      <c r="N817" s="16"/>
      <c r="O817" s="16"/>
      <c r="P817" s="16"/>
      <c r="Q817" s="16"/>
      <c r="R817" s="16"/>
      <c r="S817" s="16" t="s">
        <v>1452</v>
      </c>
    </row>
    <row r="818" spans="1:19" ht="45.2" x14ac:dyDescent="0.3">
      <c r="A818" s="11">
        <v>1</v>
      </c>
      <c r="B818" s="12" t="s">
        <v>1300</v>
      </c>
      <c r="C818" s="13" t="s">
        <v>352</v>
      </c>
      <c r="D818" s="14"/>
      <c r="E818" s="15">
        <v>0.7</v>
      </c>
      <c r="F818" s="15"/>
      <c r="G818" s="15"/>
      <c r="H818" s="15"/>
      <c r="I818" s="15" t="s">
        <v>2243</v>
      </c>
      <c r="J818" s="15"/>
      <c r="K818" s="15" t="s">
        <v>2244</v>
      </c>
      <c r="L818" s="16">
        <v>2023</v>
      </c>
      <c r="M818" s="16">
        <v>2024</v>
      </c>
      <c r="N818" s="16"/>
      <c r="O818" s="16">
        <v>2024</v>
      </c>
      <c r="P818" s="16">
        <v>2025</v>
      </c>
      <c r="Q818" s="16"/>
      <c r="R818" s="16">
        <v>2026</v>
      </c>
      <c r="S818" s="16"/>
    </row>
    <row r="819" spans="1:19" x14ac:dyDescent="0.3">
      <c r="A819" s="11">
        <v>1</v>
      </c>
      <c r="B819" s="12" t="s">
        <v>1738</v>
      </c>
      <c r="C819" s="13" t="s">
        <v>1450</v>
      </c>
      <c r="D819" s="14">
        <v>10</v>
      </c>
      <c r="E819" s="15"/>
      <c r="F819" s="15"/>
      <c r="G819" s="15"/>
      <c r="H819" s="15"/>
      <c r="I819" s="15"/>
      <c r="J819" s="15"/>
      <c r="K819" s="15"/>
      <c r="L819" s="16"/>
      <c r="M819" s="16"/>
      <c r="N819" s="16"/>
      <c r="O819" s="16"/>
      <c r="P819" s="16"/>
      <c r="Q819" s="16"/>
      <c r="R819" s="16"/>
      <c r="S819" s="16" t="s">
        <v>1452</v>
      </c>
    </row>
    <row r="820" spans="1:19" ht="45.2" x14ac:dyDescent="0.3">
      <c r="A820" s="11">
        <v>1</v>
      </c>
      <c r="B820" s="12" t="s">
        <v>1301</v>
      </c>
      <c r="C820" s="13" t="s">
        <v>353</v>
      </c>
      <c r="D820" s="14"/>
      <c r="E820" s="15">
        <v>1.4</v>
      </c>
      <c r="F820" s="15"/>
      <c r="G820" s="15"/>
      <c r="H820" s="15"/>
      <c r="I820" s="15" t="s">
        <v>2243</v>
      </c>
      <c r="J820" s="15"/>
      <c r="K820" s="15" t="s">
        <v>2244</v>
      </c>
      <c r="L820" s="16">
        <v>2023</v>
      </c>
      <c r="M820" s="16">
        <v>2024</v>
      </c>
      <c r="N820" s="16"/>
      <c r="O820" s="16">
        <v>2024</v>
      </c>
      <c r="P820" s="16">
        <v>2025</v>
      </c>
      <c r="Q820" s="16"/>
      <c r="R820" s="16">
        <v>2026</v>
      </c>
      <c r="S820" s="16"/>
    </row>
    <row r="821" spans="1:19" x14ac:dyDescent="0.3">
      <c r="A821" s="11">
        <v>1</v>
      </c>
      <c r="B821" s="12" t="s">
        <v>1739</v>
      </c>
      <c r="C821" s="13" t="s">
        <v>1450</v>
      </c>
      <c r="D821" s="14">
        <v>25</v>
      </c>
      <c r="E821" s="15"/>
      <c r="F821" s="15"/>
      <c r="G821" s="15"/>
      <c r="H821" s="15"/>
      <c r="I821" s="15"/>
      <c r="J821" s="15"/>
      <c r="K821" s="15"/>
      <c r="L821" s="16"/>
      <c r="M821" s="16"/>
      <c r="N821" s="16"/>
      <c r="O821" s="16"/>
      <c r="P821" s="16"/>
      <c r="Q821" s="16"/>
      <c r="R821" s="16"/>
      <c r="S821" s="16" t="s">
        <v>1452</v>
      </c>
    </row>
    <row r="822" spans="1:19" ht="45.2" x14ac:dyDescent="0.3">
      <c r="A822" s="11">
        <v>1</v>
      </c>
      <c r="B822" s="12" t="s">
        <v>1302</v>
      </c>
      <c r="C822" s="13" t="s">
        <v>354</v>
      </c>
      <c r="D822" s="14"/>
      <c r="E822" s="15">
        <v>1.9</v>
      </c>
      <c r="F822" s="15"/>
      <c r="G822" s="15"/>
      <c r="H822" s="15"/>
      <c r="I822" s="15" t="s">
        <v>2243</v>
      </c>
      <c r="J822" s="15"/>
      <c r="K822" s="15" t="s">
        <v>2244</v>
      </c>
      <c r="L822" s="16">
        <v>2023</v>
      </c>
      <c r="M822" s="16">
        <v>2024</v>
      </c>
      <c r="N822" s="16"/>
      <c r="O822" s="16">
        <v>2024</v>
      </c>
      <c r="P822" s="16">
        <v>2025</v>
      </c>
      <c r="Q822" s="16"/>
      <c r="R822" s="16">
        <v>2026</v>
      </c>
      <c r="S822" s="16"/>
    </row>
    <row r="823" spans="1:19" x14ac:dyDescent="0.3">
      <c r="A823" s="11">
        <v>1</v>
      </c>
      <c r="B823" s="12" t="s">
        <v>1740</v>
      </c>
      <c r="C823" s="13" t="s">
        <v>1450</v>
      </c>
      <c r="D823" s="14">
        <v>32</v>
      </c>
      <c r="E823" s="15"/>
      <c r="F823" s="15"/>
      <c r="G823" s="15"/>
      <c r="H823" s="15"/>
      <c r="I823" s="15"/>
      <c r="J823" s="15"/>
      <c r="K823" s="15"/>
      <c r="L823" s="16"/>
      <c r="M823" s="16"/>
      <c r="N823" s="16"/>
      <c r="O823" s="16"/>
      <c r="P823" s="16"/>
      <c r="Q823" s="16"/>
      <c r="R823" s="16"/>
      <c r="S823" s="16" t="s">
        <v>1452</v>
      </c>
    </row>
    <row r="824" spans="1:19" x14ac:dyDescent="0.3">
      <c r="A824" s="11">
        <v>1</v>
      </c>
      <c r="B824" s="12" t="s">
        <v>764</v>
      </c>
      <c r="C824" s="13" t="s">
        <v>355</v>
      </c>
      <c r="D824" s="14"/>
      <c r="E824" s="15"/>
      <c r="F824" s="15"/>
      <c r="G824" s="15"/>
      <c r="H824" s="15"/>
      <c r="I824" s="15"/>
      <c r="J824" s="15"/>
      <c r="K824" s="15"/>
      <c r="L824" s="16"/>
      <c r="M824" s="16"/>
      <c r="N824" s="16"/>
      <c r="O824" s="16"/>
      <c r="P824" s="16"/>
      <c r="Q824" s="16"/>
      <c r="R824" s="16"/>
      <c r="S824" s="16"/>
    </row>
    <row r="825" spans="1:19" ht="45.2" x14ac:dyDescent="0.3">
      <c r="A825" s="11">
        <v>1</v>
      </c>
      <c r="B825" s="12" t="s">
        <v>1303</v>
      </c>
      <c r="C825" s="13" t="s">
        <v>356</v>
      </c>
      <c r="D825" s="14"/>
      <c r="E825" s="15">
        <v>13.4</v>
      </c>
      <c r="F825" s="15"/>
      <c r="G825" s="15"/>
      <c r="H825" s="15"/>
      <c r="I825" s="10" t="s">
        <v>2241</v>
      </c>
      <c r="J825" s="15"/>
      <c r="K825" s="15" t="s">
        <v>2244</v>
      </c>
      <c r="L825" s="16">
        <v>2022</v>
      </c>
      <c r="M825" s="16">
        <v>2024</v>
      </c>
      <c r="N825" s="16"/>
      <c r="O825" s="16">
        <v>2024</v>
      </c>
      <c r="P825" s="16">
        <v>2025</v>
      </c>
      <c r="Q825" s="16"/>
      <c r="R825" s="16">
        <v>2026</v>
      </c>
      <c r="S825" s="16"/>
    </row>
    <row r="826" spans="1:19" ht="45.2" x14ac:dyDescent="0.3">
      <c r="A826" s="11">
        <v>1</v>
      </c>
      <c r="B826" s="12" t="s">
        <v>1304</v>
      </c>
      <c r="C826" s="13" t="s">
        <v>357</v>
      </c>
      <c r="D826" s="14"/>
      <c r="E826" s="15">
        <v>2.2999999999999998</v>
      </c>
      <c r="F826" s="15"/>
      <c r="G826" s="15"/>
      <c r="H826" s="15"/>
      <c r="I826" s="15" t="s">
        <v>2243</v>
      </c>
      <c r="J826" s="15"/>
      <c r="K826" s="15" t="s">
        <v>2244</v>
      </c>
      <c r="L826" s="16">
        <v>2024</v>
      </c>
      <c r="M826" s="16">
        <v>2024</v>
      </c>
      <c r="N826" s="16"/>
      <c r="O826" s="16">
        <v>2025</v>
      </c>
      <c r="P826" s="16">
        <v>2025</v>
      </c>
      <c r="Q826" s="16"/>
      <c r="R826" s="16">
        <v>2026</v>
      </c>
      <c r="S826" s="16"/>
    </row>
    <row r="827" spans="1:19" x14ac:dyDescent="0.3">
      <c r="A827" s="11">
        <v>1</v>
      </c>
      <c r="B827" s="12" t="s">
        <v>1731</v>
      </c>
      <c r="C827" s="13" t="s">
        <v>1450</v>
      </c>
      <c r="D827" s="14">
        <v>77</v>
      </c>
      <c r="E827" s="15"/>
      <c r="F827" s="15"/>
      <c r="G827" s="15"/>
      <c r="H827" s="15"/>
      <c r="I827" s="15"/>
      <c r="J827" s="15"/>
      <c r="K827" s="15"/>
      <c r="L827" s="16"/>
      <c r="M827" s="16"/>
      <c r="N827" s="16"/>
      <c r="O827" s="16"/>
      <c r="P827" s="16"/>
      <c r="Q827" s="16"/>
      <c r="R827" s="16"/>
      <c r="S827" s="16" t="s">
        <v>1452</v>
      </c>
    </row>
    <row r="828" spans="1:19" x14ac:dyDescent="0.3">
      <c r="A828" s="11">
        <v>1</v>
      </c>
      <c r="B828" s="12" t="s">
        <v>765</v>
      </c>
      <c r="C828" s="13" t="s">
        <v>358</v>
      </c>
      <c r="D828" s="14"/>
      <c r="E828" s="15"/>
      <c r="F828" s="15"/>
      <c r="G828" s="15"/>
      <c r="H828" s="15"/>
      <c r="I828" s="15"/>
      <c r="J828" s="15"/>
      <c r="K828" s="15"/>
      <c r="L828" s="16"/>
      <c r="M828" s="16"/>
      <c r="N828" s="16"/>
      <c r="O828" s="16"/>
      <c r="P828" s="16"/>
      <c r="Q828" s="16"/>
      <c r="R828" s="16"/>
      <c r="S828" s="16"/>
    </row>
    <row r="829" spans="1:19" ht="30.15" x14ac:dyDescent="0.3">
      <c r="A829" s="11">
        <v>1</v>
      </c>
      <c r="B829" s="12" t="s">
        <v>1305</v>
      </c>
      <c r="C829" s="13" t="s">
        <v>359</v>
      </c>
      <c r="D829" s="14"/>
      <c r="E829" s="15">
        <v>16.7</v>
      </c>
      <c r="F829" s="15"/>
      <c r="G829" s="15"/>
      <c r="H829" s="15"/>
      <c r="I829" s="10" t="s">
        <v>2241</v>
      </c>
      <c r="J829" s="15"/>
      <c r="K829" s="15" t="s">
        <v>2244</v>
      </c>
      <c r="L829" s="16">
        <v>2022</v>
      </c>
      <c r="M829" s="16">
        <v>2024</v>
      </c>
      <c r="N829" s="16"/>
      <c r="O829" s="16">
        <v>2024</v>
      </c>
      <c r="P829" s="16">
        <v>2025</v>
      </c>
      <c r="Q829" s="16"/>
      <c r="R829" s="16">
        <v>2026</v>
      </c>
      <c r="S829" s="16"/>
    </row>
    <row r="830" spans="1:19" ht="45.2" x14ac:dyDescent="0.3">
      <c r="A830" s="11">
        <v>1</v>
      </c>
      <c r="B830" s="12" t="s">
        <v>1308</v>
      </c>
      <c r="C830" s="13" t="s">
        <v>360</v>
      </c>
      <c r="D830" s="14"/>
      <c r="E830" s="15">
        <v>10.4</v>
      </c>
      <c r="F830" s="15"/>
      <c r="G830" s="15"/>
      <c r="H830" s="15"/>
      <c r="I830" s="15" t="s">
        <v>2243</v>
      </c>
      <c r="J830" s="15"/>
      <c r="K830" s="15" t="s">
        <v>2244</v>
      </c>
      <c r="L830" s="16">
        <v>2024</v>
      </c>
      <c r="M830" s="16">
        <v>2024</v>
      </c>
      <c r="N830" s="16"/>
      <c r="O830" s="16">
        <v>2025</v>
      </c>
      <c r="P830" s="16">
        <v>2025</v>
      </c>
      <c r="Q830" s="16"/>
      <c r="R830" s="16">
        <v>2026</v>
      </c>
      <c r="S830" s="16"/>
    </row>
    <row r="831" spans="1:19" x14ac:dyDescent="0.3">
      <c r="A831" s="11">
        <v>1</v>
      </c>
      <c r="B831" s="12" t="s">
        <v>1729</v>
      </c>
      <c r="C831" s="13" t="s">
        <v>1450</v>
      </c>
      <c r="D831" s="14">
        <v>348</v>
      </c>
      <c r="E831" s="15"/>
      <c r="F831" s="15"/>
      <c r="G831" s="15"/>
      <c r="H831" s="15"/>
      <c r="I831" s="15"/>
      <c r="J831" s="15"/>
      <c r="K831" s="15"/>
      <c r="L831" s="16"/>
      <c r="M831" s="16"/>
      <c r="N831" s="16"/>
      <c r="O831" s="16"/>
      <c r="P831" s="16"/>
      <c r="Q831" s="16"/>
      <c r="R831" s="16"/>
      <c r="S831" s="16" t="s">
        <v>1452</v>
      </c>
    </row>
    <row r="832" spans="1:19" ht="45.2" x14ac:dyDescent="0.3">
      <c r="A832" s="11">
        <v>1</v>
      </c>
      <c r="B832" s="12" t="s">
        <v>1309</v>
      </c>
      <c r="C832" s="13" t="s">
        <v>361</v>
      </c>
      <c r="D832" s="14"/>
      <c r="E832" s="15">
        <v>7.6</v>
      </c>
      <c r="F832" s="15"/>
      <c r="G832" s="15"/>
      <c r="H832" s="15"/>
      <c r="I832" s="15" t="s">
        <v>2243</v>
      </c>
      <c r="J832" s="15"/>
      <c r="K832" s="15" t="s">
        <v>2244</v>
      </c>
      <c r="L832" s="16">
        <v>2024</v>
      </c>
      <c r="M832" s="16">
        <v>2024</v>
      </c>
      <c r="N832" s="16"/>
      <c r="O832" s="16">
        <v>2025</v>
      </c>
      <c r="P832" s="16">
        <v>2025</v>
      </c>
      <c r="Q832" s="16"/>
      <c r="R832" s="16">
        <v>2026</v>
      </c>
      <c r="S832" s="16"/>
    </row>
    <row r="833" spans="1:19" x14ac:dyDescent="0.3">
      <c r="A833" s="11">
        <v>1</v>
      </c>
      <c r="B833" s="12" t="s">
        <v>1730</v>
      </c>
      <c r="C833" s="13" t="s">
        <v>1450</v>
      </c>
      <c r="D833" s="14">
        <v>252</v>
      </c>
      <c r="E833" s="15"/>
      <c r="F833" s="15"/>
      <c r="G833" s="15"/>
      <c r="H833" s="15"/>
      <c r="I833" s="15"/>
      <c r="J833" s="15"/>
      <c r="K833" s="15"/>
      <c r="L833" s="16"/>
      <c r="M833" s="16"/>
      <c r="N833" s="16"/>
      <c r="O833" s="16"/>
      <c r="P833" s="16"/>
      <c r="Q833" s="16"/>
      <c r="R833" s="16"/>
      <c r="S833" s="16" t="s">
        <v>1452</v>
      </c>
    </row>
    <row r="834" spans="1:19" ht="45.2" x14ac:dyDescent="0.3">
      <c r="A834" s="11">
        <v>1</v>
      </c>
      <c r="B834" s="12" t="s">
        <v>1306</v>
      </c>
      <c r="C834" s="13" t="s">
        <v>362</v>
      </c>
      <c r="D834" s="14"/>
      <c r="E834" s="15" t="s">
        <v>0</v>
      </c>
      <c r="F834" s="15"/>
      <c r="G834" s="15"/>
      <c r="H834" s="15"/>
      <c r="I834" s="10" t="s">
        <v>2241</v>
      </c>
      <c r="J834" s="15"/>
      <c r="K834" s="15"/>
      <c r="L834" s="16" t="s">
        <v>0</v>
      </c>
      <c r="M834" s="16" t="s">
        <v>0</v>
      </c>
      <c r="N834" s="16"/>
      <c r="O834" s="16" t="s">
        <v>0</v>
      </c>
      <c r="P834" s="16" t="s">
        <v>0</v>
      </c>
      <c r="Q834" s="16"/>
      <c r="R834" s="16" t="s">
        <v>0</v>
      </c>
      <c r="S834" s="16"/>
    </row>
    <row r="835" spans="1:19" ht="45.2" x14ac:dyDescent="0.3">
      <c r="A835" s="11">
        <v>1</v>
      </c>
      <c r="B835" s="12" t="s">
        <v>1307</v>
      </c>
      <c r="C835" s="13" t="s">
        <v>363</v>
      </c>
      <c r="D835" s="14"/>
      <c r="E835" s="15">
        <v>5</v>
      </c>
      <c r="F835" s="15"/>
      <c r="G835" s="15"/>
      <c r="H835" s="15"/>
      <c r="I835" s="15" t="s">
        <v>2243</v>
      </c>
      <c r="J835" s="15"/>
      <c r="K835" s="15" t="s">
        <v>2244</v>
      </c>
      <c r="L835" s="16">
        <v>2023</v>
      </c>
      <c r="M835" s="16">
        <v>2023</v>
      </c>
      <c r="N835" s="16"/>
      <c r="O835" s="16">
        <v>2024</v>
      </c>
      <c r="P835" s="16">
        <v>2024</v>
      </c>
      <c r="Q835" s="16"/>
      <c r="R835" s="16">
        <v>2025</v>
      </c>
      <c r="S835" s="16"/>
    </row>
    <row r="836" spans="1:19" x14ac:dyDescent="0.3">
      <c r="A836" s="11">
        <v>1</v>
      </c>
      <c r="B836" s="12" t="s">
        <v>1728</v>
      </c>
      <c r="C836" s="13" t="s">
        <v>1450</v>
      </c>
      <c r="D836" s="14">
        <v>14</v>
      </c>
      <c r="E836" s="15"/>
      <c r="F836" s="15"/>
      <c r="G836" s="15"/>
      <c r="H836" s="15"/>
      <c r="I836" s="15"/>
      <c r="J836" s="15"/>
      <c r="K836" s="15"/>
      <c r="L836" s="16"/>
      <c r="M836" s="16"/>
      <c r="N836" s="16"/>
      <c r="O836" s="16"/>
      <c r="P836" s="16"/>
      <c r="Q836" s="16"/>
      <c r="R836" s="16"/>
      <c r="S836" s="16" t="s">
        <v>1452</v>
      </c>
    </row>
    <row r="837" spans="1:19" x14ac:dyDescent="0.3">
      <c r="A837" s="11">
        <v>1</v>
      </c>
      <c r="B837" s="12" t="s">
        <v>766</v>
      </c>
      <c r="C837" s="13" t="s">
        <v>364</v>
      </c>
      <c r="D837" s="14"/>
      <c r="E837" s="15"/>
      <c r="F837" s="15"/>
      <c r="G837" s="15"/>
      <c r="H837" s="15"/>
      <c r="I837" s="15"/>
      <c r="J837" s="15"/>
      <c r="K837" s="15"/>
      <c r="L837" s="16"/>
      <c r="M837" s="16"/>
      <c r="N837" s="16"/>
      <c r="O837" s="16"/>
      <c r="P837" s="16"/>
      <c r="Q837" s="16"/>
      <c r="R837" s="16"/>
      <c r="S837" s="16"/>
    </row>
    <row r="838" spans="1:19" ht="45.2" x14ac:dyDescent="0.3">
      <c r="A838" s="11">
        <v>1</v>
      </c>
      <c r="B838" s="12" t="s">
        <v>1310</v>
      </c>
      <c r="C838" s="13" t="s">
        <v>365</v>
      </c>
      <c r="D838" s="14"/>
      <c r="E838" s="15" t="s">
        <v>0</v>
      </c>
      <c r="F838" s="15"/>
      <c r="G838" s="15"/>
      <c r="H838" s="15"/>
      <c r="I838" s="10" t="s">
        <v>2241</v>
      </c>
      <c r="J838" s="15"/>
      <c r="K838" s="15"/>
      <c r="L838" s="16" t="s">
        <v>0</v>
      </c>
      <c r="M838" s="16" t="s">
        <v>0</v>
      </c>
      <c r="N838" s="16"/>
      <c r="O838" s="16" t="s">
        <v>0</v>
      </c>
      <c r="P838" s="16" t="s">
        <v>0</v>
      </c>
      <c r="Q838" s="16"/>
      <c r="R838" s="16" t="s">
        <v>0</v>
      </c>
      <c r="S838" s="16"/>
    </row>
    <row r="839" spans="1:19" ht="30.15" x14ac:dyDescent="0.3">
      <c r="A839" s="11">
        <v>1</v>
      </c>
      <c r="B839" s="12" t="s">
        <v>1311</v>
      </c>
      <c r="C839" s="13" t="s">
        <v>366</v>
      </c>
      <c r="D839" s="14"/>
      <c r="E839" s="15">
        <v>10</v>
      </c>
      <c r="F839" s="15"/>
      <c r="G839" s="15"/>
      <c r="H839" s="15"/>
      <c r="I839" s="10" t="s">
        <v>2241</v>
      </c>
      <c r="J839" s="15"/>
      <c r="K839" s="15" t="s">
        <v>2244</v>
      </c>
      <c r="L839" s="16">
        <v>2016</v>
      </c>
      <c r="M839" s="16">
        <v>2019</v>
      </c>
      <c r="N839" s="16"/>
      <c r="O839" s="16">
        <v>2020</v>
      </c>
      <c r="P839" s="16">
        <v>2021</v>
      </c>
      <c r="Q839" s="16"/>
      <c r="R839" s="16">
        <v>2023</v>
      </c>
      <c r="S839" s="16"/>
    </row>
    <row r="840" spans="1:19" ht="45.2" x14ac:dyDescent="0.3">
      <c r="A840" s="11">
        <v>1</v>
      </c>
      <c r="B840" s="12" t="s">
        <v>1315</v>
      </c>
      <c r="C840" s="13" t="s">
        <v>367</v>
      </c>
      <c r="D840" s="14"/>
      <c r="E840" s="15">
        <v>4.8</v>
      </c>
      <c r="F840" s="15"/>
      <c r="G840" s="15"/>
      <c r="H840" s="15"/>
      <c r="I840" s="15" t="s">
        <v>2243</v>
      </c>
      <c r="J840" s="15"/>
      <c r="K840" s="15" t="s">
        <v>2244</v>
      </c>
      <c r="L840" s="16">
        <v>2020</v>
      </c>
      <c r="M840" s="16">
        <v>2021</v>
      </c>
      <c r="N840" s="16"/>
      <c r="O840" s="16">
        <v>2022</v>
      </c>
      <c r="P840" s="16">
        <v>2023</v>
      </c>
      <c r="Q840" s="16"/>
      <c r="R840" s="16">
        <v>2024</v>
      </c>
      <c r="S840" s="16"/>
    </row>
    <row r="841" spans="1:19" x14ac:dyDescent="0.3">
      <c r="A841" s="11">
        <v>1</v>
      </c>
      <c r="B841" s="12" t="s">
        <v>1724</v>
      </c>
      <c r="C841" s="13" t="s">
        <v>1450</v>
      </c>
      <c r="D841" s="14">
        <v>82</v>
      </c>
      <c r="E841" s="15"/>
      <c r="F841" s="15"/>
      <c r="G841" s="15"/>
      <c r="H841" s="15"/>
      <c r="I841" s="15"/>
      <c r="J841" s="15"/>
      <c r="K841" s="15"/>
      <c r="L841" s="16"/>
      <c r="M841" s="16"/>
      <c r="N841" s="16"/>
      <c r="O841" s="16"/>
      <c r="P841" s="16"/>
      <c r="Q841" s="16"/>
      <c r="R841" s="16"/>
      <c r="S841" s="16" t="s">
        <v>1452</v>
      </c>
    </row>
    <row r="842" spans="1:19" ht="45.2" x14ac:dyDescent="0.3">
      <c r="A842" s="11">
        <v>1</v>
      </c>
      <c r="B842" s="12" t="s">
        <v>1316</v>
      </c>
      <c r="C842" s="13" t="s">
        <v>368</v>
      </c>
      <c r="D842" s="14"/>
      <c r="E842" s="15">
        <v>3.7</v>
      </c>
      <c r="F842" s="15"/>
      <c r="G842" s="15"/>
      <c r="H842" s="15"/>
      <c r="I842" s="15" t="s">
        <v>2243</v>
      </c>
      <c r="J842" s="15"/>
      <c r="K842" s="15" t="s">
        <v>2244</v>
      </c>
      <c r="L842" s="16">
        <v>2020</v>
      </c>
      <c r="M842" s="16">
        <v>2021</v>
      </c>
      <c r="N842" s="16"/>
      <c r="O842" s="16">
        <v>2022</v>
      </c>
      <c r="P842" s="16">
        <v>2023</v>
      </c>
      <c r="Q842" s="16"/>
      <c r="R842" s="16">
        <v>2024</v>
      </c>
      <c r="S842" s="16"/>
    </row>
    <row r="843" spans="1:19" x14ac:dyDescent="0.3">
      <c r="A843" s="11">
        <v>1</v>
      </c>
      <c r="B843" s="12" t="s">
        <v>1725</v>
      </c>
      <c r="C843" s="13" t="s">
        <v>1450</v>
      </c>
      <c r="D843" s="14">
        <v>97</v>
      </c>
      <c r="E843" s="15"/>
      <c r="F843" s="15"/>
      <c r="G843" s="15"/>
      <c r="H843" s="15"/>
      <c r="I843" s="15"/>
      <c r="J843" s="15"/>
      <c r="K843" s="15"/>
      <c r="L843" s="16"/>
      <c r="M843" s="16"/>
      <c r="N843" s="16"/>
      <c r="O843" s="16"/>
      <c r="P843" s="16"/>
      <c r="Q843" s="16"/>
      <c r="R843" s="16"/>
      <c r="S843" s="16" t="s">
        <v>1452</v>
      </c>
    </row>
    <row r="844" spans="1:19" ht="45.2" x14ac:dyDescent="0.3">
      <c r="A844" s="11">
        <v>1</v>
      </c>
      <c r="B844" s="12" t="s">
        <v>1317</v>
      </c>
      <c r="C844" s="13" t="s">
        <v>642</v>
      </c>
      <c r="D844" s="14"/>
      <c r="E844" s="15">
        <v>1.1000000000000001</v>
      </c>
      <c r="F844" s="15"/>
      <c r="G844" s="15"/>
      <c r="H844" s="15"/>
      <c r="I844" s="15" t="s">
        <v>2243</v>
      </c>
      <c r="J844" s="15"/>
      <c r="K844" s="15" t="s">
        <v>2244</v>
      </c>
      <c r="L844" s="16">
        <v>2020</v>
      </c>
      <c r="M844" s="16">
        <v>2021</v>
      </c>
      <c r="N844" s="16"/>
      <c r="O844" s="16">
        <v>2022</v>
      </c>
      <c r="P844" s="16">
        <v>2023</v>
      </c>
      <c r="Q844" s="16"/>
      <c r="R844" s="16">
        <v>2024</v>
      </c>
      <c r="S844" s="16"/>
    </row>
    <row r="845" spans="1:19" x14ac:dyDescent="0.3">
      <c r="A845" s="11">
        <v>1</v>
      </c>
      <c r="B845" s="12" t="s">
        <v>1726</v>
      </c>
      <c r="C845" s="13" t="s">
        <v>1450</v>
      </c>
      <c r="D845" s="14">
        <v>44</v>
      </c>
      <c r="E845" s="15"/>
      <c r="F845" s="15"/>
      <c r="G845" s="15"/>
      <c r="H845" s="15"/>
      <c r="I845" s="15"/>
      <c r="J845" s="15"/>
      <c r="K845" s="15"/>
      <c r="L845" s="16"/>
      <c r="M845" s="16"/>
      <c r="N845" s="16"/>
      <c r="O845" s="16"/>
      <c r="P845" s="16"/>
      <c r="Q845" s="16"/>
      <c r="R845" s="16"/>
      <c r="S845" s="16" t="s">
        <v>1452</v>
      </c>
    </row>
    <row r="846" spans="1:19" ht="45.2" x14ac:dyDescent="0.3">
      <c r="A846" s="11">
        <v>1</v>
      </c>
      <c r="B846" s="12" t="s">
        <v>1318</v>
      </c>
      <c r="C846" s="13" t="s">
        <v>369</v>
      </c>
      <c r="D846" s="14"/>
      <c r="E846" s="15">
        <v>2.9</v>
      </c>
      <c r="F846" s="15"/>
      <c r="G846" s="15"/>
      <c r="H846" s="15"/>
      <c r="I846" s="15" t="s">
        <v>2243</v>
      </c>
      <c r="J846" s="15"/>
      <c r="K846" s="15" t="s">
        <v>2244</v>
      </c>
      <c r="L846" s="16">
        <v>2020</v>
      </c>
      <c r="M846" s="16">
        <v>2021</v>
      </c>
      <c r="N846" s="16"/>
      <c r="O846" s="16">
        <v>2022</v>
      </c>
      <c r="P846" s="16">
        <v>2023</v>
      </c>
      <c r="Q846" s="16"/>
      <c r="R846" s="16">
        <v>2024</v>
      </c>
      <c r="S846" s="16"/>
    </row>
    <row r="847" spans="1:19" x14ac:dyDescent="0.3">
      <c r="A847" s="11">
        <v>1</v>
      </c>
      <c r="B847" s="12" t="s">
        <v>1727</v>
      </c>
      <c r="C847" s="13" t="s">
        <v>1450</v>
      </c>
      <c r="D847" s="14">
        <v>71</v>
      </c>
      <c r="E847" s="15"/>
      <c r="F847" s="15"/>
      <c r="G847" s="15"/>
      <c r="H847" s="15"/>
      <c r="I847" s="15"/>
      <c r="J847" s="15"/>
      <c r="K847" s="15"/>
      <c r="L847" s="16"/>
      <c r="M847" s="16"/>
      <c r="N847" s="16"/>
      <c r="O847" s="16"/>
      <c r="P847" s="16"/>
      <c r="Q847" s="16"/>
      <c r="R847" s="16"/>
      <c r="S847" s="16" t="s">
        <v>1452</v>
      </c>
    </row>
    <row r="848" spans="1:19" ht="30.15" x14ac:dyDescent="0.3">
      <c r="A848" s="11">
        <v>1</v>
      </c>
      <c r="B848" s="12" t="s">
        <v>1312</v>
      </c>
      <c r="C848" s="13" t="s">
        <v>370</v>
      </c>
      <c r="D848" s="14"/>
      <c r="E848" s="15">
        <v>3</v>
      </c>
      <c r="F848" s="15"/>
      <c r="G848" s="15"/>
      <c r="H848" s="15"/>
      <c r="I848" s="10" t="s">
        <v>2241</v>
      </c>
      <c r="J848" s="15"/>
      <c r="K848" s="15" t="s">
        <v>2244</v>
      </c>
      <c r="L848" s="16">
        <v>2019</v>
      </c>
      <c r="M848" s="16">
        <v>2021</v>
      </c>
      <c r="N848" s="16"/>
      <c r="O848" s="16">
        <v>2021</v>
      </c>
      <c r="P848" s="16">
        <v>2021</v>
      </c>
      <c r="Q848" s="16"/>
      <c r="R848" s="16">
        <v>2023</v>
      </c>
      <c r="S848" s="16"/>
    </row>
    <row r="849" spans="1:19" x14ac:dyDescent="0.3">
      <c r="A849" s="11">
        <v>1</v>
      </c>
      <c r="B849" s="12" t="s">
        <v>1722</v>
      </c>
      <c r="C849" s="13" t="s">
        <v>1450</v>
      </c>
      <c r="D849" s="14">
        <v>378</v>
      </c>
      <c r="E849" s="15"/>
      <c r="F849" s="15"/>
      <c r="G849" s="15"/>
      <c r="H849" s="15"/>
      <c r="I849" s="15"/>
      <c r="J849" s="15"/>
      <c r="K849" s="15"/>
      <c r="L849" s="16"/>
      <c r="M849" s="16"/>
      <c r="N849" s="16"/>
      <c r="O849" s="16"/>
      <c r="P849" s="16"/>
      <c r="Q849" s="16"/>
      <c r="R849" s="16"/>
      <c r="S849" s="16" t="s">
        <v>1452</v>
      </c>
    </row>
    <row r="850" spans="1:19" x14ac:dyDescent="0.3">
      <c r="A850" s="11">
        <v>1</v>
      </c>
      <c r="B850" s="12" t="s">
        <v>1723</v>
      </c>
      <c r="C850" s="13" t="s">
        <v>1450</v>
      </c>
      <c r="D850" s="14">
        <v>1</v>
      </c>
      <c r="E850" s="15"/>
      <c r="F850" s="15"/>
      <c r="G850" s="15"/>
      <c r="H850" s="15"/>
      <c r="I850" s="15"/>
      <c r="J850" s="15"/>
      <c r="K850" s="15"/>
      <c r="L850" s="16"/>
      <c r="M850" s="16"/>
      <c r="N850" s="16"/>
      <c r="O850" s="16"/>
      <c r="P850" s="16"/>
      <c r="Q850" s="16"/>
      <c r="R850" s="16"/>
      <c r="S850" s="16" t="s">
        <v>2246</v>
      </c>
    </row>
    <row r="851" spans="1:19" ht="60.25" x14ac:dyDescent="0.3">
      <c r="A851" s="11">
        <v>1</v>
      </c>
      <c r="B851" s="12" t="s">
        <v>1313</v>
      </c>
      <c r="C851" s="13" t="s">
        <v>371</v>
      </c>
      <c r="D851" s="14"/>
      <c r="E851" s="15">
        <v>6.4</v>
      </c>
      <c r="F851" s="15"/>
      <c r="G851" s="15"/>
      <c r="H851" s="15"/>
      <c r="I851" s="10" t="s">
        <v>2241</v>
      </c>
      <c r="J851" s="15"/>
      <c r="K851" s="15" t="s">
        <v>2244</v>
      </c>
      <c r="L851" s="16">
        <v>2024</v>
      </c>
      <c r="M851" s="16">
        <v>2025</v>
      </c>
      <c r="N851" s="16"/>
      <c r="O851" s="16">
        <v>2026</v>
      </c>
      <c r="P851" s="16">
        <v>2027</v>
      </c>
      <c r="Q851" s="16"/>
      <c r="R851" s="16">
        <v>2028</v>
      </c>
      <c r="S851" s="16"/>
    </row>
    <row r="852" spans="1:19" ht="30.15" x14ac:dyDescent="0.3">
      <c r="A852" s="11">
        <v>1</v>
      </c>
      <c r="B852" s="12" t="s">
        <v>1319</v>
      </c>
      <c r="C852" s="13" t="s">
        <v>643</v>
      </c>
      <c r="D852" s="14"/>
      <c r="E852" s="15">
        <v>0.8</v>
      </c>
      <c r="F852" s="15"/>
      <c r="G852" s="15"/>
      <c r="H852" s="15"/>
      <c r="I852" s="15"/>
      <c r="J852" s="15"/>
      <c r="K852" s="15" t="s">
        <v>2244</v>
      </c>
      <c r="L852" s="16">
        <v>2024</v>
      </c>
      <c r="M852" s="16">
        <v>2025</v>
      </c>
      <c r="N852" s="16"/>
      <c r="O852" s="16">
        <v>2026</v>
      </c>
      <c r="P852" s="16">
        <v>2027</v>
      </c>
      <c r="Q852" s="16"/>
      <c r="R852" s="16">
        <v>2028</v>
      </c>
      <c r="S852" s="16"/>
    </row>
    <row r="853" spans="1:19" x14ac:dyDescent="0.3">
      <c r="A853" s="11">
        <v>1</v>
      </c>
      <c r="B853" s="12" t="s">
        <v>1718</v>
      </c>
      <c r="C853" s="13" t="s">
        <v>1450</v>
      </c>
      <c r="D853" s="14">
        <v>24</v>
      </c>
      <c r="E853" s="15"/>
      <c r="F853" s="15"/>
      <c r="G853" s="15"/>
      <c r="H853" s="15"/>
      <c r="I853" s="15"/>
      <c r="J853" s="15"/>
      <c r="K853" s="15"/>
      <c r="L853" s="16"/>
      <c r="M853" s="16"/>
      <c r="N853" s="16"/>
      <c r="O853" s="16"/>
      <c r="P853" s="16"/>
      <c r="Q853" s="16"/>
      <c r="R853" s="16"/>
      <c r="S853" s="16" t="s">
        <v>1452</v>
      </c>
    </row>
    <row r="854" spans="1:19" ht="30.15" x14ac:dyDescent="0.3">
      <c r="A854" s="11">
        <v>1</v>
      </c>
      <c r="B854" s="12" t="s">
        <v>1320</v>
      </c>
      <c r="C854" s="13" t="s">
        <v>644</v>
      </c>
      <c r="D854" s="14"/>
      <c r="E854" s="15">
        <v>2.5</v>
      </c>
      <c r="F854" s="15"/>
      <c r="G854" s="15"/>
      <c r="H854" s="15"/>
      <c r="I854" s="15"/>
      <c r="J854" s="15"/>
      <c r="K854" s="15" t="s">
        <v>2244</v>
      </c>
      <c r="L854" s="16">
        <v>2024</v>
      </c>
      <c r="M854" s="16">
        <v>2025</v>
      </c>
      <c r="N854" s="16"/>
      <c r="O854" s="16">
        <v>2026</v>
      </c>
      <c r="P854" s="16">
        <v>2027</v>
      </c>
      <c r="Q854" s="16"/>
      <c r="R854" s="16">
        <v>2028</v>
      </c>
      <c r="S854" s="16"/>
    </row>
    <row r="855" spans="1:19" x14ac:dyDescent="0.3">
      <c r="A855" s="11">
        <v>1</v>
      </c>
      <c r="B855" s="12" t="s">
        <v>1719</v>
      </c>
      <c r="C855" s="13" t="s">
        <v>1450</v>
      </c>
      <c r="D855" s="14">
        <v>76</v>
      </c>
      <c r="E855" s="15"/>
      <c r="F855" s="15"/>
      <c r="G855" s="15"/>
      <c r="H855" s="15"/>
      <c r="I855" s="15"/>
      <c r="J855" s="15"/>
      <c r="K855" s="15"/>
      <c r="L855" s="16"/>
      <c r="M855" s="16"/>
      <c r="N855" s="16"/>
      <c r="O855" s="16"/>
      <c r="P855" s="16"/>
      <c r="Q855" s="16"/>
      <c r="R855" s="16"/>
      <c r="S855" s="16" t="s">
        <v>1452</v>
      </c>
    </row>
    <row r="856" spans="1:19" ht="30.15" x14ac:dyDescent="0.3">
      <c r="A856" s="11">
        <v>1</v>
      </c>
      <c r="B856" s="12" t="s">
        <v>1321</v>
      </c>
      <c r="C856" s="13" t="s">
        <v>645</v>
      </c>
      <c r="D856" s="14"/>
      <c r="E856" s="15">
        <v>2.1</v>
      </c>
      <c r="F856" s="15"/>
      <c r="G856" s="15"/>
      <c r="H856" s="15"/>
      <c r="I856" s="15"/>
      <c r="J856" s="15"/>
      <c r="K856" s="15" t="s">
        <v>2244</v>
      </c>
      <c r="L856" s="16">
        <v>2024</v>
      </c>
      <c r="M856" s="16">
        <v>2025</v>
      </c>
      <c r="N856" s="16"/>
      <c r="O856" s="16">
        <v>2026</v>
      </c>
      <c r="P856" s="16">
        <v>2027</v>
      </c>
      <c r="Q856" s="16"/>
      <c r="R856" s="16">
        <v>2028</v>
      </c>
      <c r="S856" s="16"/>
    </row>
    <row r="857" spans="1:19" x14ac:dyDescent="0.3">
      <c r="A857" s="11">
        <v>1</v>
      </c>
      <c r="B857" s="12" t="s">
        <v>1720</v>
      </c>
      <c r="C857" s="13" t="s">
        <v>1450</v>
      </c>
      <c r="D857" s="14">
        <v>63</v>
      </c>
      <c r="E857" s="15"/>
      <c r="F857" s="15"/>
      <c r="G857" s="15"/>
      <c r="H857" s="15"/>
      <c r="I857" s="15"/>
      <c r="J857" s="15"/>
      <c r="K857" s="15"/>
      <c r="L857" s="16"/>
      <c r="M857" s="16"/>
      <c r="N857" s="16"/>
      <c r="O857" s="16"/>
      <c r="P857" s="16"/>
      <c r="Q857" s="16"/>
      <c r="R857" s="16"/>
      <c r="S857" s="16" t="s">
        <v>1452</v>
      </c>
    </row>
    <row r="858" spans="1:19" ht="30.15" x14ac:dyDescent="0.3">
      <c r="A858" s="11">
        <v>1</v>
      </c>
      <c r="B858" s="12" t="s">
        <v>1322</v>
      </c>
      <c r="C858" s="13" t="s">
        <v>646</v>
      </c>
      <c r="D858" s="14"/>
      <c r="E858" s="15">
        <v>1.3</v>
      </c>
      <c r="F858" s="15"/>
      <c r="G858" s="15"/>
      <c r="H858" s="15"/>
      <c r="I858" s="15"/>
      <c r="J858" s="15"/>
      <c r="K858" s="15" t="s">
        <v>2244</v>
      </c>
      <c r="L858" s="16">
        <v>2024</v>
      </c>
      <c r="M858" s="16">
        <v>2025</v>
      </c>
      <c r="N858" s="16"/>
      <c r="O858" s="16">
        <v>2026</v>
      </c>
      <c r="P858" s="16">
        <v>2027</v>
      </c>
      <c r="Q858" s="16"/>
      <c r="R858" s="16">
        <v>2028</v>
      </c>
      <c r="S858" s="16"/>
    </row>
    <row r="859" spans="1:19" x14ac:dyDescent="0.3">
      <c r="A859" s="11">
        <v>1</v>
      </c>
      <c r="B859" s="12" t="s">
        <v>1721</v>
      </c>
      <c r="C859" s="13" t="s">
        <v>1450</v>
      </c>
      <c r="D859" s="14">
        <v>40</v>
      </c>
      <c r="E859" s="15"/>
      <c r="F859" s="15"/>
      <c r="G859" s="15"/>
      <c r="H859" s="15"/>
      <c r="I859" s="15"/>
      <c r="J859" s="15"/>
      <c r="K859" s="15"/>
      <c r="L859" s="16"/>
      <c r="M859" s="16"/>
      <c r="N859" s="16"/>
      <c r="O859" s="16"/>
      <c r="P859" s="16"/>
      <c r="Q859" s="16"/>
      <c r="R859" s="16"/>
      <c r="S859" s="16" t="s">
        <v>1452</v>
      </c>
    </row>
    <row r="860" spans="1:19" ht="30.15" x14ac:dyDescent="0.3">
      <c r="A860" s="11">
        <v>1</v>
      </c>
      <c r="B860" s="12" t="s">
        <v>1314</v>
      </c>
      <c r="C860" s="13" t="s">
        <v>372</v>
      </c>
      <c r="D860" s="14"/>
      <c r="E860" s="15">
        <v>7.2</v>
      </c>
      <c r="F860" s="15"/>
      <c r="G860" s="15"/>
      <c r="H860" s="15"/>
      <c r="I860" s="10" t="s">
        <v>2241</v>
      </c>
      <c r="J860" s="15"/>
      <c r="K860" s="15" t="s">
        <v>2244</v>
      </c>
      <c r="L860" s="16">
        <v>2024</v>
      </c>
      <c r="M860" s="16">
        <v>2025</v>
      </c>
      <c r="N860" s="16"/>
      <c r="O860" s="16">
        <v>2026</v>
      </c>
      <c r="P860" s="16">
        <v>2027</v>
      </c>
      <c r="Q860" s="16"/>
      <c r="R860" s="16">
        <v>2028</v>
      </c>
      <c r="S860" s="16"/>
    </row>
    <row r="861" spans="1:19" ht="30.15" x14ac:dyDescent="0.3">
      <c r="A861" s="11">
        <v>1</v>
      </c>
      <c r="B861" s="12" t="s">
        <v>1323</v>
      </c>
      <c r="C861" s="13" t="s">
        <v>647</v>
      </c>
      <c r="D861" s="14"/>
      <c r="E861" s="15">
        <v>1.2</v>
      </c>
      <c r="F861" s="15"/>
      <c r="G861" s="15"/>
      <c r="H861" s="15"/>
      <c r="I861" s="15"/>
      <c r="J861" s="15"/>
      <c r="K861" s="15" t="s">
        <v>2244</v>
      </c>
      <c r="L861" s="16">
        <v>2024</v>
      </c>
      <c r="M861" s="16">
        <v>2025</v>
      </c>
      <c r="N861" s="16"/>
      <c r="O861" s="16">
        <v>2026</v>
      </c>
      <c r="P861" s="16">
        <v>2027</v>
      </c>
      <c r="Q861" s="16"/>
      <c r="R861" s="16">
        <v>2028</v>
      </c>
      <c r="S861" s="16"/>
    </row>
    <row r="862" spans="1:19" x14ac:dyDescent="0.3">
      <c r="A862" s="11">
        <v>1</v>
      </c>
      <c r="B862" s="12" t="s">
        <v>1716</v>
      </c>
      <c r="C862" s="13" t="s">
        <v>1450</v>
      </c>
      <c r="D862" s="14">
        <v>35</v>
      </c>
      <c r="E862" s="15"/>
      <c r="F862" s="15"/>
      <c r="G862" s="15"/>
      <c r="H862" s="15"/>
      <c r="I862" s="15"/>
      <c r="J862" s="15"/>
      <c r="K862" s="15"/>
      <c r="L862" s="16"/>
      <c r="M862" s="16"/>
      <c r="N862" s="16"/>
      <c r="O862" s="16"/>
      <c r="P862" s="16"/>
      <c r="Q862" s="16"/>
      <c r="R862" s="16"/>
      <c r="S862" s="16" t="s">
        <v>1452</v>
      </c>
    </row>
    <row r="863" spans="1:19" ht="30.15" x14ac:dyDescent="0.3">
      <c r="A863" s="11">
        <v>1</v>
      </c>
      <c r="B863" s="12" t="s">
        <v>1324</v>
      </c>
      <c r="C863" s="13" t="s">
        <v>648</v>
      </c>
      <c r="D863" s="14"/>
      <c r="E863" s="15">
        <v>1.1000000000000001</v>
      </c>
      <c r="F863" s="15"/>
      <c r="G863" s="15"/>
      <c r="H863" s="15"/>
      <c r="I863" s="15"/>
      <c r="J863" s="15"/>
      <c r="K863" s="15" t="s">
        <v>2244</v>
      </c>
      <c r="L863" s="16">
        <v>2024</v>
      </c>
      <c r="M863" s="16">
        <v>2025</v>
      </c>
      <c r="N863" s="16"/>
      <c r="O863" s="16">
        <v>2026</v>
      </c>
      <c r="P863" s="16">
        <v>2027</v>
      </c>
      <c r="Q863" s="16"/>
      <c r="R863" s="16">
        <v>2028</v>
      </c>
      <c r="S863" s="16"/>
    </row>
    <row r="864" spans="1:19" x14ac:dyDescent="0.3">
      <c r="A864" s="11">
        <v>1</v>
      </c>
      <c r="B864" s="12" t="s">
        <v>1717</v>
      </c>
      <c r="C864" s="13" t="s">
        <v>1450</v>
      </c>
      <c r="D864" s="14">
        <v>32</v>
      </c>
      <c r="E864" s="15"/>
      <c r="F864" s="15"/>
      <c r="G864" s="15"/>
      <c r="H864" s="15"/>
      <c r="I864" s="15"/>
      <c r="J864" s="15"/>
      <c r="K864" s="15"/>
      <c r="L864" s="16"/>
      <c r="M864" s="16"/>
      <c r="N864" s="16"/>
      <c r="O864" s="16"/>
      <c r="P864" s="16"/>
      <c r="Q864" s="16"/>
      <c r="R864" s="16"/>
      <c r="S864" s="16" t="s">
        <v>1452</v>
      </c>
    </row>
    <row r="865" spans="1:19" x14ac:dyDescent="0.3">
      <c r="A865" s="11">
        <v>1</v>
      </c>
      <c r="B865" s="12" t="s">
        <v>767</v>
      </c>
      <c r="C865" s="13" t="s">
        <v>373</v>
      </c>
      <c r="D865" s="14"/>
      <c r="E865" s="15"/>
      <c r="F865" s="15"/>
      <c r="G865" s="15"/>
      <c r="H865" s="15"/>
      <c r="I865" s="15"/>
      <c r="J865" s="15"/>
      <c r="K865" s="15"/>
      <c r="L865" s="16"/>
      <c r="M865" s="16"/>
      <c r="N865" s="16"/>
      <c r="O865" s="16"/>
      <c r="P865" s="16"/>
      <c r="Q865" s="16"/>
      <c r="R865" s="16"/>
      <c r="S865" s="16"/>
    </row>
    <row r="866" spans="1:19" x14ac:dyDescent="0.3">
      <c r="A866" s="11">
        <v>1</v>
      </c>
      <c r="B866" s="12" t="s">
        <v>1325</v>
      </c>
      <c r="C866" s="13" t="s">
        <v>374</v>
      </c>
      <c r="D866" s="14"/>
      <c r="E866" s="15" t="s">
        <v>0</v>
      </c>
      <c r="F866" s="15"/>
      <c r="G866" s="15"/>
      <c r="H866" s="15"/>
      <c r="I866" s="15"/>
      <c r="J866" s="15"/>
      <c r="K866" s="15"/>
      <c r="L866" s="16" t="s">
        <v>0</v>
      </c>
      <c r="M866" s="16" t="s">
        <v>0</v>
      </c>
      <c r="N866" s="16"/>
      <c r="O866" s="16" t="s">
        <v>0</v>
      </c>
      <c r="P866" s="16" t="s">
        <v>0</v>
      </c>
      <c r="Q866" s="16"/>
      <c r="R866" s="16" t="s">
        <v>0</v>
      </c>
      <c r="S866" s="16"/>
    </row>
    <row r="867" spans="1:19" ht="30.15" x14ac:dyDescent="0.3">
      <c r="A867" s="11">
        <v>1</v>
      </c>
      <c r="B867" s="12" t="s">
        <v>1326</v>
      </c>
      <c r="C867" s="13" t="s">
        <v>375</v>
      </c>
      <c r="D867" s="14"/>
      <c r="E867" s="15">
        <v>1.9</v>
      </c>
      <c r="F867" s="15"/>
      <c r="G867" s="15"/>
      <c r="H867" s="15"/>
      <c r="I867" s="15"/>
      <c r="J867" s="15"/>
      <c r="K867" s="15" t="s">
        <v>2244</v>
      </c>
      <c r="L867" s="16">
        <v>2023</v>
      </c>
      <c r="M867" s="16">
        <v>2023</v>
      </c>
      <c r="N867" s="16"/>
      <c r="O867" s="16">
        <v>2024</v>
      </c>
      <c r="P867" s="16">
        <v>2024</v>
      </c>
      <c r="Q867" s="16"/>
      <c r="R867" s="16">
        <v>2025</v>
      </c>
      <c r="S867" s="16"/>
    </row>
    <row r="868" spans="1:19" x14ac:dyDescent="0.3">
      <c r="A868" s="11">
        <v>1</v>
      </c>
      <c r="B868" s="12" t="s">
        <v>1715</v>
      </c>
      <c r="C868" s="13" t="s">
        <v>1450</v>
      </c>
      <c r="D868" s="14">
        <v>43</v>
      </c>
      <c r="E868" s="15"/>
      <c r="F868" s="15"/>
      <c r="G868" s="15"/>
      <c r="H868" s="15"/>
      <c r="I868" s="15"/>
      <c r="J868" s="15"/>
      <c r="K868" s="15"/>
      <c r="L868" s="16"/>
      <c r="M868" s="16"/>
      <c r="N868" s="16"/>
      <c r="O868" s="16"/>
      <c r="P868" s="16"/>
      <c r="Q868" s="16"/>
      <c r="R868" s="16"/>
      <c r="S868" s="16" t="s">
        <v>1452</v>
      </c>
    </row>
    <row r="869" spans="1:19" x14ac:dyDescent="0.3">
      <c r="A869" s="11">
        <v>1</v>
      </c>
      <c r="B869" s="12" t="s">
        <v>768</v>
      </c>
      <c r="C869" s="13" t="s">
        <v>376</v>
      </c>
      <c r="D869" s="14"/>
      <c r="E869" s="15"/>
      <c r="F869" s="15"/>
      <c r="G869" s="15"/>
      <c r="H869" s="15"/>
      <c r="I869" s="15"/>
      <c r="J869" s="15"/>
      <c r="K869" s="15"/>
      <c r="L869" s="16"/>
      <c r="M869" s="16"/>
      <c r="N869" s="16"/>
      <c r="O869" s="16"/>
      <c r="P869" s="16"/>
      <c r="Q869" s="16"/>
      <c r="R869" s="16"/>
      <c r="S869" s="16"/>
    </row>
    <row r="870" spans="1:19" ht="45.2" x14ac:dyDescent="0.3">
      <c r="A870" s="11">
        <v>1</v>
      </c>
      <c r="B870" s="12" t="s">
        <v>1327</v>
      </c>
      <c r="C870" s="13" t="s">
        <v>377</v>
      </c>
      <c r="D870" s="14"/>
      <c r="E870" s="15" t="s">
        <v>0</v>
      </c>
      <c r="F870" s="15"/>
      <c r="G870" s="15"/>
      <c r="H870" s="15"/>
      <c r="I870" s="10" t="s">
        <v>2241</v>
      </c>
      <c r="J870" s="15"/>
      <c r="K870" s="15"/>
      <c r="L870" s="16" t="s">
        <v>0</v>
      </c>
      <c r="M870" s="16" t="s">
        <v>0</v>
      </c>
      <c r="N870" s="16"/>
      <c r="O870" s="16" t="s">
        <v>0</v>
      </c>
      <c r="P870" s="16" t="s">
        <v>0</v>
      </c>
      <c r="Q870" s="16"/>
      <c r="R870" s="16" t="s">
        <v>0</v>
      </c>
      <c r="S870" s="16"/>
    </row>
    <row r="871" spans="1:19" ht="30.15" x14ac:dyDescent="0.3">
      <c r="A871" s="11">
        <v>1</v>
      </c>
      <c r="B871" s="12" t="s">
        <v>1328</v>
      </c>
      <c r="C871" s="13" t="s">
        <v>378</v>
      </c>
      <c r="D871" s="14"/>
      <c r="E871" s="15">
        <v>1.6</v>
      </c>
      <c r="F871" s="15"/>
      <c r="G871" s="15"/>
      <c r="H871" s="15"/>
      <c r="I871" s="10" t="s">
        <v>2241</v>
      </c>
      <c r="J871" s="15"/>
      <c r="K871" s="15" t="s">
        <v>2244</v>
      </c>
      <c r="L871" s="16">
        <v>2024</v>
      </c>
      <c r="M871" s="16">
        <v>2025</v>
      </c>
      <c r="N871" s="16"/>
      <c r="O871" s="16">
        <v>2026</v>
      </c>
      <c r="P871" s="16">
        <v>2027</v>
      </c>
      <c r="Q871" s="16"/>
      <c r="R871" s="16">
        <v>2028</v>
      </c>
      <c r="S871" s="16"/>
    </row>
    <row r="872" spans="1:19" ht="30.15" x14ac:dyDescent="0.3">
      <c r="A872" s="11">
        <v>1</v>
      </c>
      <c r="B872" s="12" t="s">
        <v>1330</v>
      </c>
      <c r="C872" s="13" t="s">
        <v>649</v>
      </c>
      <c r="D872" s="14"/>
      <c r="E872" s="15">
        <v>2.1</v>
      </c>
      <c r="F872" s="15"/>
      <c r="G872" s="15"/>
      <c r="H872" s="15"/>
      <c r="I872" s="15"/>
      <c r="J872" s="15"/>
      <c r="K872" s="15" t="s">
        <v>2244</v>
      </c>
      <c r="L872" s="16">
        <v>2024</v>
      </c>
      <c r="M872" s="16">
        <v>2025</v>
      </c>
      <c r="N872" s="16"/>
      <c r="O872" s="16">
        <v>2026</v>
      </c>
      <c r="P872" s="16">
        <v>2027</v>
      </c>
      <c r="Q872" s="16"/>
      <c r="R872" s="16">
        <v>2028</v>
      </c>
      <c r="S872" s="16"/>
    </row>
    <row r="873" spans="1:19" x14ac:dyDescent="0.3">
      <c r="A873" s="11">
        <v>1</v>
      </c>
      <c r="B873" s="12" t="s">
        <v>1714</v>
      </c>
      <c r="C873" s="13" t="s">
        <v>1450</v>
      </c>
      <c r="D873" s="14">
        <v>64</v>
      </c>
      <c r="E873" s="15"/>
      <c r="F873" s="15"/>
      <c r="G873" s="15"/>
      <c r="H873" s="15"/>
      <c r="I873" s="15"/>
      <c r="J873" s="15"/>
      <c r="K873" s="15"/>
      <c r="L873" s="16"/>
      <c r="M873" s="16"/>
      <c r="N873" s="16"/>
      <c r="O873" s="16"/>
      <c r="P873" s="16"/>
      <c r="Q873" s="16"/>
      <c r="R873" s="16"/>
      <c r="S873" s="16" t="s">
        <v>1452</v>
      </c>
    </row>
    <row r="874" spans="1:19" ht="30.15" x14ac:dyDescent="0.3">
      <c r="A874" s="11">
        <v>1</v>
      </c>
      <c r="B874" s="12" t="s">
        <v>1329</v>
      </c>
      <c r="C874" s="13" t="s">
        <v>379</v>
      </c>
      <c r="D874" s="14"/>
      <c r="E874" s="15">
        <v>1.7</v>
      </c>
      <c r="F874" s="15"/>
      <c r="G874" s="15"/>
      <c r="H874" s="15"/>
      <c r="I874" s="10" t="s">
        <v>2241</v>
      </c>
      <c r="J874" s="15"/>
      <c r="K874" s="15" t="s">
        <v>2244</v>
      </c>
      <c r="L874" s="16">
        <v>2024</v>
      </c>
      <c r="M874" s="16">
        <v>2025</v>
      </c>
      <c r="N874" s="16"/>
      <c r="O874" s="16">
        <v>2026</v>
      </c>
      <c r="P874" s="16">
        <v>2027</v>
      </c>
      <c r="Q874" s="16"/>
      <c r="R874" s="16">
        <v>2028</v>
      </c>
      <c r="S874" s="16"/>
    </row>
    <row r="875" spans="1:19" ht="30.15" x14ac:dyDescent="0.3">
      <c r="A875" s="11">
        <v>1</v>
      </c>
      <c r="B875" s="12" t="s">
        <v>1331</v>
      </c>
      <c r="C875" s="13" t="s">
        <v>650</v>
      </c>
      <c r="D875" s="14"/>
      <c r="E875" s="15">
        <v>2.4</v>
      </c>
      <c r="F875" s="15"/>
      <c r="G875" s="15"/>
      <c r="H875" s="15"/>
      <c r="I875" s="15"/>
      <c r="J875" s="15"/>
      <c r="K875" s="15" t="s">
        <v>2244</v>
      </c>
      <c r="L875" s="16">
        <v>2024</v>
      </c>
      <c r="M875" s="16">
        <v>2025</v>
      </c>
      <c r="N875" s="16"/>
      <c r="O875" s="16">
        <v>2026</v>
      </c>
      <c r="P875" s="16">
        <v>2027</v>
      </c>
      <c r="Q875" s="16"/>
      <c r="R875" s="16">
        <v>2028</v>
      </c>
      <c r="S875" s="16"/>
    </row>
    <row r="876" spans="1:19" x14ac:dyDescent="0.3">
      <c r="A876" s="11">
        <v>1</v>
      </c>
      <c r="B876" s="12" t="s">
        <v>1712</v>
      </c>
      <c r="C876" s="13" t="s">
        <v>1450</v>
      </c>
      <c r="D876" s="14">
        <v>71</v>
      </c>
      <c r="E876" s="15"/>
      <c r="F876" s="15"/>
      <c r="G876" s="15"/>
      <c r="H876" s="15"/>
      <c r="I876" s="15"/>
      <c r="J876" s="15"/>
      <c r="K876" s="15"/>
      <c r="L876" s="16"/>
      <c r="M876" s="16"/>
      <c r="N876" s="16"/>
      <c r="O876" s="16"/>
      <c r="P876" s="16"/>
      <c r="Q876" s="16"/>
      <c r="R876" s="16"/>
      <c r="S876" s="16" t="s">
        <v>1452</v>
      </c>
    </row>
    <row r="877" spans="1:19" ht="30.15" x14ac:dyDescent="0.3">
      <c r="A877" s="11">
        <v>1</v>
      </c>
      <c r="B877" s="12" t="s">
        <v>1332</v>
      </c>
      <c r="C877" s="13" t="s">
        <v>651</v>
      </c>
      <c r="D877" s="14"/>
      <c r="E877" s="15">
        <v>2.1</v>
      </c>
      <c r="F877" s="15"/>
      <c r="G877" s="15"/>
      <c r="H877" s="15"/>
      <c r="I877" s="15"/>
      <c r="J877" s="15"/>
      <c r="K877" s="15" t="s">
        <v>2244</v>
      </c>
      <c r="L877" s="16">
        <v>2024</v>
      </c>
      <c r="M877" s="16">
        <v>2025</v>
      </c>
      <c r="N877" s="16"/>
      <c r="O877" s="16">
        <v>2026</v>
      </c>
      <c r="P877" s="16">
        <v>2027</v>
      </c>
      <c r="Q877" s="16"/>
      <c r="R877" s="16">
        <v>2028</v>
      </c>
      <c r="S877" s="16"/>
    </row>
    <row r="878" spans="1:19" x14ac:dyDescent="0.3">
      <c r="A878" s="11">
        <v>1</v>
      </c>
      <c r="B878" s="12" t="s">
        <v>1713</v>
      </c>
      <c r="C878" s="13" t="s">
        <v>1450</v>
      </c>
      <c r="D878" s="14">
        <v>62</v>
      </c>
      <c r="E878" s="15"/>
      <c r="F878" s="15"/>
      <c r="G878" s="15"/>
      <c r="H878" s="15"/>
      <c r="I878" s="15"/>
      <c r="J878" s="15"/>
      <c r="K878" s="15"/>
      <c r="L878" s="16"/>
      <c r="M878" s="16"/>
      <c r="N878" s="16"/>
      <c r="O878" s="16"/>
      <c r="P878" s="16"/>
      <c r="Q878" s="16"/>
      <c r="R878" s="16"/>
      <c r="S878" s="16" t="s">
        <v>1452</v>
      </c>
    </row>
    <row r="879" spans="1:19" x14ac:dyDescent="0.3">
      <c r="A879" s="11">
        <v>1</v>
      </c>
      <c r="B879" s="12" t="s">
        <v>769</v>
      </c>
      <c r="C879" s="13" t="s">
        <v>380</v>
      </c>
      <c r="D879" s="14"/>
      <c r="E879" s="15"/>
      <c r="F879" s="15"/>
      <c r="G879" s="15"/>
      <c r="H879" s="15"/>
      <c r="I879" s="15"/>
      <c r="J879" s="15"/>
      <c r="K879" s="15"/>
      <c r="L879" s="16"/>
      <c r="M879" s="16"/>
      <c r="N879" s="16"/>
      <c r="O879" s="16"/>
      <c r="P879" s="16"/>
      <c r="Q879" s="16"/>
      <c r="R879" s="16"/>
      <c r="S879" s="16"/>
    </row>
    <row r="880" spans="1:19" x14ac:dyDescent="0.3">
      <c r="A880" s="11">
        <v>1</v>
      </c>
      <c r="B880" s="12" t="s">
        <v>1333</v>
      </c>
      <c r="C880" s="13" t="s">
        <v>381</v>
      </c>
      <c r="D880" s="14"/>
      <c r="E880" s="15" t="s">
        <v>0</v>
      </c>
      <c r="F880" s="15"/>
      <c r="G880" s="15"/>
      <c r="H880" s="15"/>
      <c r="I880" s="15"/>
      <c r="J880" s="15"/>
      <c r="K880" s="15"/>
      <c r="L880" s="16" t="s">
        <v>0</v>
      </c>
      <c r="M880" s="16" t="s">
        <v>0</v>
      </c>
      <c r="N880" s="16"/>
      <c r="O880" s="16" t="s">
        <v>0</v>
      </c>
      <c r="P880" s="16" t="s">
        <v>0</v>
      </c>
      <c r="Q880" s="16"/>
      <c r="R880" s="16" t="s">
        <v>0</v>
      </c>
      <c r="S880" s="16"/>
    </row>
    <row r="881" spans="1:19" x14ac:dyDescent="0.3">
      <c r="A881" s="11">
        <v>1</v>
      </c>
      <c r="B881" s="12" t="s">
        <v>770</v>
      </c>
      <c r="C881" s="13" t="s">
        <v>382</v>
      </c>
      <c r="D881" s="14"/>
      <c r="E881" s="15"/>
      <c r="F881" s="15"/>
      <c r="G881" s="15"/>
      <c r="H881" s="15"/>
      <c r="I881" s="15"/>
      <c r="J881" s="15"/>
      <c r="K881" s="15"/>
      <c r="L881" s="16"/>
      <c r="M881" s="16"/>
      <c r="N881" s="16"/>
      <c r="O881" s="16"/>
      <c r="P881" s="16"/>
      <c r="Q881" s="16"/>
      <c r="R881" s="16"/>
      <c r="S881" s="16"/>
    </row>
    <row r="882" spans="1:19" ht="45.2" x14ac:dyDescent="0.3">
      <c r="A882" s="11">
        <v>1</v>
      </c>
      <c r="B882" s="12" t="s">
        <v>1334</v>
      </c>
      <c r="C882" s="13" t="s">
        <v>383</v>
      </c>
      <c r="D882" s="14"/>
      <c r="E882" s="15">
        <v>11.7</v>
      </c>
      <c r="F882" s="15"/>
      <c r="G882" s="15"/>
      <c r="H882" s="15"/>
      <c r="I882" s="15" t="s">
        <v>2243</v>
      </c>
      <c r="J882" s="15"/>
      <c r="K882" s="15" t="s">
        <v>2244</v>
      </c>
      <c r="L882" s="16" t="s">
        <v>0</v>
      </c>
      <c r="M882" s="16" t="s">
        <v>0</v>
      </c>
      <c r="N882" s="16"/>
      <c r="O882" s="16">
        <v>2022</v>
      </c>
      <c r="P882" s="16">
        <v>2025</v>
      </c>
      <c r="Q882" s="16"/>
      <c r="R882" s="16">
        <v>2026</v>
      </c>
      <c r="S882" s="16"/>
    </row>
    <row r="883" spans="1:19" x14ac:dyDescent="0.3">
      <c r="A883" s="11">
        <v>1</v>
      </c>
      <c r="B883" s="12" t="s">
        <v>771</v>
      </c>
      <c r="C883" s="13" t="s">
        <v>384</v>
      </c>
      <c r="D883" s="14"/>
      <c r="E883" s="15"/>
      <c r="F883" s="15"/>
      <c r="G883" s="15"/>
      <c r="H883" s="15"/>
      <c r="I883" s="15"/>
      <c r="J883" s="15"/>
      <c r="K883" s="15"/>
      <c r="L883" s="16"/>
      <c r="M883" s="16"/>
      <c r="N883" s="16"/>
      <c r="O883" s="16"/>
      <c r="P883" s="16"/>
      <c r="Q883" s="16"/>
      <c r="R883" s="16"/>
      <c r="S883" s="16"/>
    </row>
    <row r="884" spans="1:19" ht="30.15" x14ac:dyDescent="0.3">
      <c r="A884" s="11">
        <v>1</v>
      </c>
      <c r="B884" s="12" t="s">
        <v>1335</v>
      </c>
      <c r="C884" s="13" t="s">
        <v>385</v>
      </c>
      <c r="D884" s="14"/>
      <c r="E884" s="15">
        <v>8.5</v>
      </c>
      <c r="F884" s="15"/>
      <c r="G884" s="15"/>
      <c r="H884" s="15"/>
      <c r="I884" s="10" t="s">
        <v>2241</v>
      </c>
      <c r="J884" s="15"/>
      <c r="K884" s="15" t="s">
        <v>2244</v>
      </c>
      <c r="L884" s="16">
        <v>2024</v>
      </c>
      <c r="M884" s="16">
        <v>2025</v>
      </c>
      <c r="N884" s="16"/>
      <c r="O884" s="16">
        <v>2026</v>
      </c>
      <c r="P884" s="16">
        <v>2027</v>
      </c>
      <c r="Q884" s="16"/>
      <c r="R884" s="16">
        <v>2028</v>
      </c>
      <c r="S884" s="16"/>
    </row>
    <row r="885" spans="1:19" ht="30.15" x14ac:dyDescent="0.3">
      <c r="A885" s="11">
        <v>1</v>
      </c>
      <c r="B885" s="12" t="s">
        <v>1336</v>
      </c>
      <c r="C885" s="13" t="s">
        <v>652</v>
      </c>
      <c r="D885" s="14"/>
      <c r="E885" s="15">
        <v>1.6</v>
      </c>
      <c r="F885" s="15"/>
      <c r="G885" s="15"/>
      <c r="H885" s="15"/>
      <c r="I885" s="15"/>
      <c r="J885" s="15"/>
      <c r="K885" s="15" t="s">
        <v>2244</v>
      </c>
      <c r="L885" s="16">
        <v>2024</v>
      </c>
      <c r="M885" s="16">
        <v>2025</v>
      </c>
      <c r="N885" s="16"/>
      <c r="O885" s="16">
        <v>2026</v>
      </c>
      <c r="P885" s="16">
        <v>2027</v>
      </c>
      <c r="Q885" s="16"/>
      <c r="R885" s="16">
        <v>2028</v>
      </c>
      <c r="S885" s="16"/>
    </row>
    <row r="886" spans="1:19" x14ac:dyDescent="0.3">
      <c r="A886" s="11">
        <v>1</v>
      </c>
      <c r="B886" s="12" t="s">
        <v>1710</v>
      </c>
      <c r="C886" s="13" t="s">
        <v>1450</v>
      </c>
      <c r="D886" s="14">
        <v>48</v>
      </c>
      <c r="E886" s="15"/>
      <c r="F886" s="15"/>
      <c r="G886" s="15"/>
      <c r="H886" s="15"/>
      <c r="I886" s="15"/>
      <c r="J886" s="15"/>
      <c r="K886" s="15"/>
      <c r="L886" s="16"/>
      <c r="M886" s="16"/>
      <c r="N886" s="16"/>
      <c r="O886" s="16"/>
      <c r="P886" s="16"/>
      <c r="Q886" s="16"/>
      <c r="R886" s="16"/>
      <c r="S886" s="16" t="s">
        <v>1452</v>
      </c>
    </row>
    <row r="887" spans="1:19" ht="30.15" x14ac:dyDescent="0.3">
      <c r="A887" s="11">
        <v>1</v>
      </c>
      <c r="B887" s="12" t="s">
        <v>1337</v>
      </c>
      <c r="C887" s="13" t="s">
        <v>653</v>
      </c>
      <c r="D887" s="14"/>
      <c r="E887" s="15">
        <v>4.9000000000000004</v>
      </c>
      <c r="F887" s="15"/>
      <c r="G887" s="15"/>
      <c r="H887" s="15"/>
      <c r="I887" s="15"/>
      <c r="J887" s="15"/>
      <c r="K887" s="15" t="s">
        <v>2244</v>
      </c>
      <c r="L887" s="16">
        <v>2024</v>
      </c>
      <c r="M887" s="16">
        <v>2025</v>
      </c>
      <c r="N887" s="16"/>
      <c r="O887" s="16">
        <v>2026</v>
      </c>
      <c r="P887" s="16">
        <v>2027</v>
      </c>
      <c r="Q887" s="16"/>
      <c r="R887" s="16">
        <v>2028</v>
      </c>
      <c r="S887" s="16"/>
    </row>
    <row r="888" spans="1:19" x14ac:dyDescent="0.3">
      <c r="A888" s="11">
        <v>1</v>
      </c>
      <c r="B888" s="12" t="s">
        <v>1711</v>
      </c>
      <c r="C888" s="13" t="s">
        <v>1450</v>
      </c>
      <c r="D888" s="14">
        <v>147</v>
      </c>
      <c r="E888" s="15"/>
      <c r="F888" s="15"/>
      <c r="G888" s="15"/>
      <c r="H888" s="15"/>
      <c r="I888" s="15"/>
      <c r="J888" s="15"/>
      <c r="K888" s="15"/>
      <c r="L888" s="16"/>
      <c r="M888" s="16"/>
      <c r="N888" s="16"/>
      <c r="O888" s="16"/>
      <c r="P888" s="16"/>
      <c r="Q888" s="16"/>
      <c r="R888" s="16"/>
      <c r="S888" s="16" t="s">
        <v>1452</v>
      </c>
    </row>
    <row r="889" spans="1:19" x14ac:dyDescent="0.3">
      <c r="A889" s="11">
        <v>1</v>
      </c>
      <c r="B889" s="12" t="s">
        <v>772</v>
      </c>
      <c r="C889" s="13" t="s">
        <v>386</v>
      </c>
      <c r="D889" s="14"/>
      <c r="E889" s="15"/>
      <c r="F889" s="15"/>
      <c r="G889" s="15"/>
      <c r="H889" s="15"/>
      <c r="I889" s="15"/>
      <c r="J889" s="15"/>
      <c r="K889" s="15"/>
      <c r="L889" s="16"/>
      <c r="M889" s="16"/>
      <c r="N889" s="16"/>
      <c r="O889" s="16"/>
      <c r="P889" s="16"/>
      <c r="Q889" s="16"/>
      <c r="R889" s="16"/>
      <c r="S889" s="16"/>
    </row>
    <row r="890" spans="1:19" ht="30.15" x14ac:dyDescent="0.3">
      <c r="A890" s="11">
        <v>1</v>
      </c>
      <c r="B890" s="12" t="s">
        <v>1338</v>
      </c>
      <c r="C890" s="13" t="s">
        <v>387</v>
      </c>
      <c r="D890" s="14"/>
      <c r="E890" s="15">
        <v>1.9</v>
      </c>
      <c r="F890" s="15"/>
      <c r="G890" s="15"/>
      <c r="H890" s="15"/>
      <c r="I890" s="10" t="s">
        <v>2241</v>
      </c>
      <c r="J890" s="15"/>
      <c r="K890" s="15" t="s">
        <v>2244</v>
      </c>
      <c r="L890" s="16">
        <v>2024</v>
      </c>
      <c r="M890" s="16">
        <v>2025</v>
      </c>
      <c r="N890" s="16"/>
      <c r="O890" s="16">
        <v>2026</v>
      </c>
      <c r="P890" s="16">
        <v>2027</v>
      </c>
      <c r="Q890" s="16"/>
      <c r="R890" s="16">
        <v>2028</v>
      </c>
      <c r="S890" s="16"/>
    </row>
    <row r="891" spans="1:19" ht="30.15" x14ac:dyDescent="0.3">
      <c r="A891" s="11">
        <v>1</v>
      </c>
      <c r="B891" s="12" t="s">
        <v>1339</v>
      </c>
      <c r="C891" s="13" t="s">
        <v>654</v>
      </c>
      <c r="D891" s="14"/>
      <c r="E891" s="15">
        <v>1.1000000000000001</v>
      </c>
      <c r="F891" s="15"/>
      <c r="G891" s="15"/>
      <c r="H891" s="15"/>
      <c r="I891" s="15"/>
      <c r="J891" s="15"/>
      <c r="K891" s="15" t="s">
        <v>2244</v>
      </c>
      <c r="L891" s="16">
        <v>2024</v>
      </c>
      <c r="M891" s="16">
        <v>2025</v>
      </c>
      <c r="N891" s="16"/>
      <c r="O891" s="16">
        <v>2026</v>
      </c>
      <c r="P891" s="16">
        <v>2027</v>
      </c>
      <c r="Q891" s="16"/>
      <c r="R891" s="16">
        <v>2028</v>
      </c>
      <c r="S891" s="16"/>
    </row>
    <row r="892" spans="1:19" x14ac:dyDescent="0.3">
      <c r="A892" s="11">
        <v>1</v>
      </c>
      <c r="B892" s="12" t="s">
        <v>1709</v>
      </c>
      <c r="C892" s="13" t="s">
        <v>1450</v>
      </c>
      <c r="D892" s="14">
        <v>32</v>
      </c>
      <c r="E892" s="15"/>
      <c r="F892" s="15"/>
      <c r="G892" s="15"/>
      <c r="H892" s="15"/>
      <c r="I892" s="15"/>
      <c r="J892" s="15"/>
      <c r="K892" s="15"/>
      <c r="L892" s="16"/>
      <c r="M892" s="16"/>
      <c r="N892" s="16"/>
      <c r="O892" s="16"/>
      <c r="P892" s="16"/>
      <c r="Q892" s="16"/>
      <c r="R892" s="16"/>
      <c r="S892" s="16" t="s">
        <v>1452</v>
      </c>
    </row>
    <row r="893" spans="1:19" x14ac:dyDescent="0.3">
      <c r="A893" s="11">
        <v>1</v>
      </c>
      <c r="B893" s="12" t="s">
        <v>773</v>
      </c>
      <c r="C893" s="13" t="s">
        <v>388</v>
      </c>
      <c r="D893" s="14"/>
      <c r="E893" s="15"/>
      <c r="F893" s="15"/>
      <c r="G893" s="15"/>
      <c r="H893" s="15"/>
      <c r="I893" s="15"/>
      <c r="J893" s="15"/>
      <c r="K893" s="15"/>
      <c r="L893" s="16"/>
      <c r="M893" s="16"/>
      <c r="N893" s="16"/>
      <c r="O893" s="16"/>
      <c r="P893" s="16"/>
      <c r="Q893" s="16"/>
      <c r="R893" s="16"/>
      <c r="S893" s="16"/>
    </row>
    <row r="894" spans="1:19" x14ac:dyDescent="0.3">
      <c r="A894" s="11">
        <v>1</v>
      </c>
      <c r="B894" s="12" t="s">
        <v>774</v>
      </c>
      <c r="C894" s="13" t="s">
        <v>706</v>
      </c>
      <c r="D894" s="14"/>
      <c r="E894" s="15"/>
      <c r="F894" s="15"/>
      <c r="G894" s="15"/>
      <c r="H894" s="15"/>
      <c r="I894" s="15"/>
      <c r="J894" s="15"/>
      <c r="K894" s="15"/>
      <c r="L894" s="16"/>
      <c r="M894" s="16"/>
      <c r="N894" s="16"/>
      <c r="O894" s="16"/>
      <c r="P894" s="16"/>
      <c r="Q894" s="16"/>
      <c r="R894" s="16"/>
      <c r="S894" s="16"/>
    </row>
    <row r="895" spans="1:19" ht="45.2" x14ac:dyDescent="0.3">
      <c r="A895" s="11">
        <v>1</v>
      </c>
      <c r="B895" s="12" t="s">
        <v>1340</v>
      </c>
      <c r="C895" s="13" t="s">
        <v>237</v>
      </c>
      <c r="D895" s="14"/>
      <c r="E895" s="15">
        <v>65.8</v>
      </c>
      <c r="F895" s="15"/>
      <c r="G895" s="15"/>
      <c r="H895" s="15"/>
      <c r="I895" s="10" t="s">
        <v>2241</v>
      </c>
      <c r="J895" s="15"/>
      <c r="K895" s="15" t="s">
        <v>2244</v>
      </c>
      <c r="L895" s="16">
        <v>2017</v>
      </c>
      <c r="M895" s="16">
        <v>2020</v>
      </c>
      <c r="N895" s="16"/>
      <c r="O895" s="16">
        <v>2020</v>
      </c>
      <c r="P895" s="16">
        <v>2027</v>
      </c>
      <c r="Q895" s="16"/>
      <c r="R895" s="16">
        <v>2027</v>
      </c>
      <c r="S895" s="16"/>
    </row>
    <row r="896" spans="1:19" ht="45.2" x14ac:dyDescent="0.3">
      <c r="A896" s="11">
        <v>1</v>
      </c>
      <c r="B896" s="12" t="s">
        <v>1344</v>
      </c>
      <c r="C896" s="13" t="s">
        <v>238</v>
      </c>
      <c r="D896" s="14"/>
      <c r="E896" s="15">
        <v>3.4</v>
      </c>
      <c r="F896" s="15"/>
      <c r="G896" s="15"/>
      <c r="H896" s="15"/>
      <c r="I896" s="15" t="s">
        <v>2243</v>
      </c>
      <c r="J896" s="15"/>
      <c r="K896" s="15" t="s">
        <v>2244</v>
      </c>
      <c r="L896" s="16">
        <v>2019</v>
      </c>
      <c r="M896" s="16">
        <v>2021</v>
      </c>
      <c r="N896" s="16"/>
      <c r="O896" s="16">
        <v>2022</v>
      </c>
      <c r="P896" s="16">
        <v>2027</v>
      </c>
      <c r="Q896" s="16"/>
      <c r="R896" s="16">
        <v>2027</v>
      </c>
      <c r="S896" s="16"/>
    </row>
    <row r="897" spans="1:19" x14ac:dyDescent="0.3">
      <c r="A897" s="11">
        <v>1</v>
      </c>
      <c r="B897" s="12" t="s">
        <v>1701</v>
      </c>
      <c r="C897" s="13" t="s">
        <v>1450</v>
      </c>
      <c r="D897" s="14">
        <v>51</v>
      </c>
      <c r="E897" s="15"/>
      <c r="F897" s="15"/>
      <c r="G897" s="15"/>
      <c r="H897" s="15"/>
      <c r="I897" s="15"/>
      <c r="J897" s="15"/>
      <c r="K897" s="15"/>
      <c r="L897" s="16"/>
      <c r="M897" s="16"/>
      <c r="N897" s="16"/>
      <c r="O897" s="16"/>
      <c r="P897" s="16"/>
      <c r="Q897" s="16"/>
      <c r="R897" s="16"/>
      <c r="S897" s="16" t="s">
        <v>1452</v>
      </c>
    </row>
    <row r="898" spans="1:19" ht="45.2" x14ac:dyDescent="0.3">
      <c r="A898" s="11">
        <v>1</v>
      </c>
      <c r="B898" s="12" t="s">
        <v>1345</v>
      </c>
      <c r="C898" s="13" t="s">
        <v>620</v>
      </c>
      <c r="D898" s="14"/>
      <c r="E898" s="15">
        <v>3.1</v>
      </c>
      <c r="F898" s="15"/>
      <c r="G898" s="15"/>
      <c r="H898" s="15"/>
      <c r="I898" s="15" t="s">
        <v>2243</v>
      </c>
      <c r="J898" s="15"/>
      <c r="K898" s="15" t="s">
        <v>2244</v>
      </c>
      <c r="L898" s="16">
        <v>2019</v>
      </c>
      <c r="M898" s="16">
        <v>2021</v>
      </c>
      <c r="N898" s="16"/>
      <c r="O898" s="16">
        <v>2022</v>
      </c>
      <c r="P898" s="16">
        <v>2027</v>
      </c>
      <c r="Q898" s="16"/>
      <c r="R898" s="16">
        <v>2027</v>
      </c>
      <c r="S898" s="16"/>
    </row>
    <row r="899" spans="1:19" x14ac:dyDescent="0.3">
      <c r="A899" s="11">
        <v>1</v>
      </c>
      <c r="B899" s="12" t="s">
        <v>1702</v>
      </c>
      <c r="C899" s="13" t="s">
        <v>1450</v>
      </c>
      <c r="D899" s="14">
        <v>59</v>
      </c>
      <c r="E899" s="15"/>
      <c r="F899" s="15"/>
      <c r="G899" s="15"/>
      <c r="H899" s="15"/>
      <c r="I899" s="15"/>
      <c r="J899" s="15"/>
      <c r="K899" s="15"/>
      <c r="L899" s="16"/>
      <c r="M899" s="16"/>
      <c r="N899" s="16"/>
      <c r="O899" s="16"/>
      <c r="P899" s="16"/>
      <c r="Q899" s="16"/>
      <c r="R899" s="16"/>
      <c r="S899" s="16" t="s">
        <v>1452</v>
      </c>
    </row>
    <row r="900" spans="1:19" ht="45.2" x14ac:dyDescent="0.3">
      <c r="A900" s="11">
        <v>1</v>
      </c>
      <c r="B900" s="12" t="s">
        <v>1346</v>
      </c>
      <c r="C900" s="13" t="s">
        <v>621</v>
      </c>
      <c r="D900" s="14"/>
      <c r="E900" s="15">
        <v>6.3</v>
      </c>
      <c r="F900" s="15"/>
      <c r="G900" s="15"/>
      <c r="H900" s="15"/>
      <c r="I900" s="15" t="s">
        <v>2243</v>
      </c>
      <c r="J900" s="15"/>
      <c r="K900" s="15" t="s">
        <v>2244</v>
      </c>
      <c r="L900" s="16">
        <v>2019</v>
      </c>
      <c r="M900" s="16">
        <v>2021</v>
      </c>
      <c r="N900" s="16"/>
      <c r="O900" s="16">
        <v>2022</v>
      </c>
      <c r="P900" s="16">
        <v>2027</v>
      </c>
      <c r="Q900" s="16"/>
      <c r="R900" s="16">
        <v>2027</v>
      </c>
      <c r="S900" s="16"/>
    </row>
    <row r="901" spans="1:19" x14ac:dyDescent="0.3">
      <c r="A901" s="11">
        <v>1</v>
      </c>
      <c r="B901" s="12" t="s">
        <v>1703</v>
      </c>
      <c r="C901" s="13" t="s">
        <v>1450</v>
      </c>
      <c r="D901" s="14">
        <v>124</v>
      </c>
      <c r="E901" s="15"/>
      <c r="F901" s="15"/>
      <c r="G901" s="15"/>
      <c r="H901" s="15"/>
      <c r="I901" s="15"/>
      <c r="J901" s="15"/>
      <c r="K901" s="15"/>
      <c r="L901" s="16"/>
      <c r="M901" s="16"/>
      <c r="N901" s="16"/>
      <c r="O901" s="16"/>
      <c r="P901" s="16"/>
      <c r="Q901" s="16"/>
      <c r="R901" s="16"/>
      <c r="S901" s="16" t="s">
        <v>1452</v>
      </c>
    </row>
    <row r="902" spans="1:19" ht="45.2" x14ac:dyDescent="0.3">
      <c r="A902" s="11">
        <v>1</v>
      </c>
      <c r="B902" s="12" t="s">
        <v>1347</v>
      </c>
      <c r="C902" s="13" t="s">
        <v>622</v>
      </c>
      <c r="D902" s="14"/>
      <c r="E902" s="15">
        <v>4.5999999999999996</v>
      </c>
      <c r="F902" s="15"/>
      <c r="G902" s="15"/>
      <c r="H902" s="15"/>
      <c r="I902" s="15" t="s">
        <v>2243</v>
      </c>
      <c r="J902" s="15"/>
      <c r="K902" s="15" t="s">
        <v>2244</v>
      </c>
      <c r="L902" s="16">
        <v>2019</v>
      </c>
      <c r="M902" s="16">
        <v>2021</v>
      </c>
      <c r="N902" s="16"/>
      <c r="O902" s="16">
        <v>2022</v>
      </c>
      <c r="P902" s="16">
        <v>2027</v>
      </c>
      <c r="Q902" s="16"/>
      <c r="R902" s="16">
        <v>2027</v>
      </c>
      <c r="S902" s="16"/>
    </row>
    <row r="903" spans="1:19" x14ac:dyDescent="0.3">
      <c r="A903" s="11">
        <v>1</v>
      </c>
      <c r="B903" s="12" t="s">
        <v>1704</v>
      </c>
      <c r="C903" s="13" t="s">
        <v>1450</v>
      </c>
      <c r="D903" s="14">
        <v>57</v>
      </c>
      <c r="E903" s="15"/>
      <c r="F903" s="15"/>
      <c r="G903" s="15"/>
      <c r="H903" s="15"/>
      <c r="I903" s="15"/>
      <c r="J903" s="15"/>
      <c r="K903" s="15"/>
      <c r="L903" s="16"/>
      <c r="M903" s="16"/>
      <c r="N903" s="16"/>
      <c r="O903" s="16"/>
      <c r="P903" s="16"/>
      <c r="Q903" s="16"/>
      <c r="R903" s="16"/>
      <c r="S903" s="16" t="s">
        <v>1452</v>
      </c>
    </row>
    <row r="904" spans="1:19" ht="45.2" x14ac:dyDescent="0.3">
      <c r="A904" s="11">
        <v>1</v>
      </c>
      <c r="B904" s="12" t="s">
        <v>1348</v>
      </c>
      <c r="C904" s="13" t="s">
        <v>623</v>
      </c>
      <c r="D904" s="14"/>
      <c r="E904" s="15">
        <v>51.6</v>
      </c>
      <c r="F904" s="15"/>
      <c r="G904" s="15"/>
      <c r="H904" s="15"/>
      <c r="I904" s="15" t="s">
        <v>2243</v>
      </c>
      <c r="J904" s="15"/>
      <c r="K904" s="15" t="s">
        <v>2244</v>
      </c>
      <c r="L904" s="16">
        <v>2019</v>
      </c>
      <c r="M904" s="16">
        <v>2021</v>
      </c>
      <c r="N904" s="16"/>
      <c r="O904" s="16">
        <v>2022</v>
      </c>
      <c r="P904" s="16">
        <v>2027</v>
      </c>
      <c r="Q904" s="16"/>
      <c r="R904" s="16">
        <v>2027</v>
      </c>
      <c r="S904" s="16"/>
    </row>
    <row r="905" spans="1:19" x14ac:dyDescent="0.3">
      <c r="A905" s="11">
        <v>1</v>
      </c>
      <c r="B905" s="12" t="s">
        <v>1705</v>
      </c>
      <c r="C905" s="13" t="s">
        <v>1450</v>
      </c>
      <c r="D905" s="14">
        <v>3021</v>
      </c>
      <c r="E905" s="15"/>
      <c r="F905" s="15"/>
      <c r="G905" s="15"/>
      <c r="H905" s="15"/>
      <c r="I905" s="15"/>
      <c r="J905" s="15"/>
      <c r="K905" s="15"/>
      <c r="L905" s="16"/>
      <c r="M905" s="16"/>
      <c r="N905" s="16"/>
      <c r="O905" s="16"/>
      <c r="P905" s="16"/>
      <c r="Q905" s="16"/>
      <c r="R905" s="16"/>
      <c r="S905" s="16" t="s">
        <v>1452</v>
      </c>
    </row>
    <row r="906" spans="1:19" x14ac:dyDescent="0.3">
      <c r="A906" s="11">
        <v>1</v>
      </c>
      <c r="B906" s="12" t="s">
        <v>1706</v>
      </c>
      <c r="C906" s="13" t="s">
        <v>1450</v>
      </c>
      <c r="D906" s="14">
        <v>4</v>
      </c>
      <c r="E906" s="15"/>
      <c r="F906" s="15"/>
      <c r="G906" s="15"/>
      <c r="H906" s="15"/>
      <c r="I906" s="15"/>
      <c r="J906" s="15"/>
      <c r="K906" s="15"/>
      <c r="L906" s="16"/>
      <c r="M906" s="16"/>
      <c r="N906" s="16"/>
      <c r="O906" s="16"/>
      <c r="P906" s="16"/>
      <c r="Q906" s="16"/>
      <c r="R906" s="16"/>
      <c r="S906" s="16" t="s">
        <v>2246</v>
      </c>
    </row>
    <row r="907" spans="1:19" ht="45.2" x14ac:dyDescent="0.3">
      <c r="A907" s="11">
        <v>1</v>
      </c>
      <c r="B907" s="12" t="s">
        <v>1349</v>
      </c>
      <c r="C907" s="13" t="s">
        <v>239</v>
      </c>
      <c r="D907" s="14"/>
      <c r="E907" s="15">
        <v>13.8</v>
      </c>
      <c r="F907" s="15"/>
      <c r="G907" s="15"/>
      <c r="H907" s="15"/>
      <c r="I907" s="15" t="s">
        <v>2243</v>
      </c>
      <c r="J907" s="15"/>
      <c r="K907" s="15" t="s">
        <v>2244</v>
      </c>
      <c r="L907" s="16">
        <v>2019</v>
      </c>
      <c r="M907" s="16">
        <v>2022</v>
      </c>
      <c r="N907" s="16"/>
      <c r="O907" s="16">
        <v>2022</v>
      </c>
      <c r="P907" s="16">
        <v>2027</v>
      </c>
      <c r="Q907" s="16"/>
      <c r="R907" s="16">
        <v>2027</v>
      </c>
      <c r="S907" s="16"/>
    </row>
    <row r="908" spans="1:19" x14ac:dyDescent="0.3">
      <c r="A908" s="11">
        <v>1</v>
      </c>
      <c r="B908" s="12" t="s">
        <v>1707</v>
      </c>
      <c r="C908" s="13" t="s">
        <v>1450</v>
      </c>
      <c r="D908" s="14">
        <v>570</v>
      </c>
      <c r="E908" s="15"/>
      <c r="F908" s="15"/>
      <c r="G908" s="15"/>
      <c r="H908" s="15"/>
      <c r="I908" s="15"/>
      <c r="J908" s="15"/>
      <c r="K908" s="15"/>
      <c r="L908" s="16"/>
      <c r="M908" s="16"/>
      <c r="N908" s="16"/>
      <c r="O908" s="16"/>
      <c r="P908" s="16"/>
      <c r="Q908" s="16"/>
      <c r="R908" s="16"/>
      <c r="S908" s="16" t="s">
        <v>1452</v>
      </c>
    </row>
    <row r="909" spans="1:19" x14ac:dyDescent="0.3">
      <c r="A909" s="11">
        <v>1</v>
      </c>
      <c r="B909" s="12" t="s">
        <v>1708</v>
      </c>
      <c r="C909" s="13" t="s">
        <v>1450</v>
      </c>
      <c r="D909" s="14">
        <v>1</v>
      </c>
      <c r="E909" s="15"/>
      <c r="F909" s="15"/>
      <c r="G909" s="15"/>
      <c r="H909" s="15"/>
      <c r="I909" s="15"/>
      <c r="J909" s="15"/>
      <c r="K909" s="15"/>
      <c r="L909" s="16"/>
      <c r="M909" s="16"/>
      <c r="N909" s="16"/>
      <c r="O909" s="16"/>
      <c r="P909" s="16"/>
      <c r="Q909" s="16"/>
      <c r="R909" s="16"/>
      <c r="S909" s="16" t="s">
        <v>2246</v>
      </c>
    </row>
    <row r="910" spans="1:19" ht="30.15" x14ac:dyDescent="0.3">
      <c r="A910" s="11">
        <v>1</v>
      </c>
      <c r="B910" s="12" t="s">
        <v>1341</v>
      </c>
      <c r="C910" s="13" t="s">
        <v>240</v>
      </c>
      <c r="D910" s="14"/>
      <c r="E910" s="15">
        <v>0.4</v>
      </c>
      <c r="F910" s="15"/>
      <c r="G910" s="15"/>
      <c r="H910" s="15"/>
      <c r="I910" s="10" t="s">
        <v>2241</v>
      </c>
      <c r="J910" s="15"/>
      <c r="K910" s="15" t="s">
        <v>2244</v>
      </c>
      <c r="L910" s="16">
        <v>2022</v>
      </c>
      <c r="M910" s="16">
        <v>2024</v>
      </c>
      <c r="N910" s="16"/>
      <c r="O910" s="16">
        <v>2024</v>
      </c>
      <c r="P910" s="16">
        <v>2025</v>
      </c>
      <c r="Q910" s="16"/>
      <c r="R910" s="16">
        <v>2026</v>
      </c>
      <c r="S910" s="16"/>
    </row>
    <row r="911" spans="1:19" ht="45.2" x14ac:dyDescent="0.3">
      <c r="A911" s="11">
        <v>1</v>
      </c>
      <c r="B911" s="12" t="s">
        <v>1350</v>
      </c>
      <c r="C911" s="13" t="s">
        <v>241</v>
      </c>
      <c r="D911" s="14"/>
      <c r="E911" s="15">
        <v>2.5</v>
      </c>
      <c r="F911" s="15"/>
      <c r="G911" s="15"/>
      <c r="H911" s="15"/>
      <c r="I911" s="15" t="s">
        <v>2243</v>
      </c>
      <c r="J911" s="15"/>
      <c r="K911" s="15" t="s">
        <v>2244</v>
      </c>
      <c r="L911" s="16">
        <v>2023</v>
      </c>
      <c r="M911" s="16">
        <v>2024</v>
      </c>
      <c r="N911" s="16"/>
      <c r="O911" s="16">
        <v>2024</v>
      </c>
      <c r="P911" s="16">
        <v>2025</v>
      </c>
      <c r="Q911" s="16"/>
      <c r="R911" s="16">
        <v>2026</v>
      </c>
      <c r="S911" s="16"/>
    </row>
    <row r="912" spans="1:19" x14ac:dyDescent="0.3">
      <c r="A912" s="11">
        <v>1</v>
      </c>
      <c r="B912" s="12" t="s">
        <v>1700</v>
      </c>
      <c r="C912" s="13" t="s">
        <v>1450</v>
      </c>
      <c r="D912" s="14">
        <v>82</v>
      </c>
      <c r="E912" s="15"/>
      <c r="F912" s="15"/>
      <c r="G912" s="15"/>
      <c r="H912" s="15"/>
      <c r="I912" s="15"/>
      <c r="J912" s="15"/>
      <c r="K912" s="15"/>
      <c r="L912" s="16"/>
      <c r="M912" s="16"/>
      <c r="N912" s="16"/>
      <c r="O912" s="16"/>
      <c r="P912" s="16"/>
      <c r="Q912" s="16"/>
      <c r="R912" s="16"/>
      <c r="S912" s="16" t="s">
        <v>1452</v>
      </c>
    </row>
    <row r="913" spans="1:19" ht="30.15" x14ac:dyDescent="0.3">
      <c r="A913" s="11">
        <v>1</v>
      </c>
      <c r="B913" s="12" t="s">
        <v>1342</v>
      </c>
      <c r="C913" s="13" t="s">
        <v>242</v>
      </c>
      <c r="D913" s="14"/>
      <c r="E913" s="15">
        <v>0.5</v>
      </c>
      <c r="F913" s="15"/>
      <c r="G913" s="15"/>
      <c r="H913" s="15"/>
      <c r="I913" s="10" t="s">
        <v>2241</v>
      </c>
      <c r="J913" s="15"/>
      <c r="K913" s="15" t="s">
        <v>2244</v>
      </c>
      <c r="L913" s="16">
        <v>2022</v>
      </c>
      <c r="M913" s="16">
        <v>2024</v>
      </c>
      <c r="N913" s="16"/>
      <c r="O913" s="16">
        <v>2024</v>
      </c>
      <c r="P913" s="16">
        <v>2025</v>
      </c>
      <c r="Q913" s="16"/>
      <c r="R913" s="16">
        <v>2026</v>
      </c>
      <c r="S913" s="16"/>
    </row>
    <row r="914" spans="1:19" ht="45.2" x14ac:dyDescent="0.3">
      <c r="A914" s="11">
        <v>1</v>
      </c>
      <c r="B914" s="12" t="s">
        <v>1351</v>
      </c>
      <c r="C914" s="13" t="s">
        <v>243</v>
      </c>
      <c r="D914" s="14"/>
      <c r="E914" s="15">
        <v>1</v>
      </c>
      <c r="F914" s="15"/>
      <c r="G914" s="15"/>
      <c r="H914" s="15"/>
      <c r="I914" s="15" t="s">
        <v>2243</v>
      </c>
      <c r="J914" s="15"/>
      <c r="K914" s="15" t="s">
        <v>2244</v>
      </c>
      <c r="L914" s="16">
        <v>2023</v>
      </c>
      <c r="M914" s="16">
        <v>2024</v>
      </c>
      <c r="N914" s="16"/>
      <c r="O914" s="16">
        <v>2024</v>
      </c>
      <c r="P914" s="16">
        <v>2025</v>
      </c>
      <c r="Q914" s="16"/>
      <c r="R914" s="16">
        <v>2026</v>
      </c>
      <c r="S914" s="16"/>
    </row>
    <row r="915" spans="1:19" x14ac:dyDescent="0.3">
      <c r="A915" s="11">
        <v>1</v>
      </c>
      <c r="B915" s="12" t="s">
        <v>1698</v>
      </c>
      <c r="C915" s="13" t="s">
        <v>1450</v>
      </c>
      <c r="D915" s="14">
        <v>30</v>
      </c>
      <c r="E915" s="15"/>
      <c r="F915" s="15"/>
      <c r="G915" s="15"/>
      <c r="H915" s="15"/>
      <c r="I915" s="15"/>
      <c r="J915" s="15"/>
      <c r="K915" s="15"/>
      <c r="L915" s="16"/>
      <c r="M915" s="16"/>
      <c r="N915" s="16"/>
      <c r="O915" s="16"/>
      <c r="P915" s="16"/>
      <c r="Q915" s="16"/>
      <c r="R915" s="16"/>
      <c r="S915" s="16" t="s">
        <v>1452</v>
      </c>
    </row>
    <row r="916" spans="1:19" ht="45.2" x14ac:dyDescent="0.3">
      <c r="A916" s="11">
        <v>1</v>
      </c>
      <c r="B916" s="12" t="s">
        <v>1352</v>
      </c>
      <c r="C916" s="13" t="s">
        <v>244</v>
      </c>
      <c r="D916" s="14"/>
      <c r="E916" s="15">
        <v>2</v>
      </c>
      <c r="F916" s="15"/>
      <c r="G916" s="15"/>
      <c r="H916" s="15"/>
      <c r="I916" s="15" t="s">
        <v>2243</v>
      </c>
      <c r="J916" s="15"/>
      <c r="K916" s="15" t="s">
        <v>2244</v>
      </c>
      <c r="L916" s="16">
        <v>2023</v>
      </c>
      <c r="M916" s="16">
        <v>2024</v>
      </c>
      <c r="N916" s="16"/>
      <c r="O916" s="16">
        <v>2024</v>
      </c>
      <c r="P916" s="16">
        <v>2025</v>
      </c>
      <c r="Q916" s="16"/>
      <c r="R916" s="16">
        <v>2026</v>
      </c>
      <c r="S916" s="16"/>
    </row>
    <row r="917" spans="1:19" x14ac:dyDescent="0.3">
      <c r="A917" s="11">
        <v>1</v>
      </c>
      <c r="B917" s="12" t="s">
        <v>1699</v>
      </c>
      <c r="C917" s="13" t="s">
        <v>1450</v>
      </c>
      <c r="D917" s="14">
        <v>69</v>
      </c>
      <c r="E917" s="15"/>
      <c r="F917" s="15"/>
      <c r="G917" s="15"/>
      <c r="H917" s="15"/>
      <c r="I917" s="15"/>
      <c r="J917" s="15"/>
      <c r="K917" s="15"/>
      <c r="L917" s="16"/>
      <c r="M917" s="16"/>
      <c r="N917" s="16"/>
      <c r="O917" s="16"/>
      <c r="P917" s="16"/>
      <c r="Q917" s="16"/>
      <c r="R917" s="16"/>
      <c r="S917" s="16" t="s">
        <v>1452</v>
      </c>
    </row>
    <row r="918" spans="1:19" ht="45.2" x14ac:dyDescent="0.3">
      <c r="A918" s="11">
        <v>1</v>
      </c>
      <c r="B918" s="12" t="s">
        <v>1343</v>
      </c>
      <c r="C918" s="13" t="s">
        <v>710</v>
      </c>
      <c r="D918" s="14"/>
      <c r="E918" s="15">
        <v>43.2</v>
      </c>
      <c r="F918" s="15"/>
      <c r="G918" s="15"/>
      <c r="H918" s="15"/>
      <c r="I918" s="10" t="s">
        <v>2241</v>
      </c>
      <c r="J918" s="15"/>
      <c r="K918" s="15" t="s">
        <v>2244</v>
      </c>
      <c r="L918" s="16">
        <v>2022</v>
      </c>
      <c r="M918" s="16">
        <v>2024</v>
      </c>
      <c r="N918" s="16"/>
      <c r="O918" s="16">
        <v>2024</v>
      </c>
      <c r="P918" s="16">
        <v>2027</v>
      </c>
      <c r="Q918" s="16"/>
      <c r="R918" s="16">
        <v>2027</v>
      </c>
      <c r="S918" s="16"/>
    </row>
    <row r="919" spans="1:19" ht="45.2" x14ac:dyDescent="0.3">
      <c r="A919" s="11">
        <v>1</v>
      </c>
      <c r="B919" s="12" t="s">
        <v>1353</v>
      </c>
      <c r="C919" s="13" t="s">
        <v>245</v>
      </c>
      <c r="D919" s="14"/>
      <c r="E919" s="15">
        <v>2</v>
      </c>
      <c r="F919" s="15"/>
      <c r="G919" s="15"/>
      <c r="H919" s="15"/>
      <c r="I919" s="15" t="s">
        <v>2243</v>
      </c>
      <c r="J919" s="15"/>
      <c r="K919" s="15" t="s">
        <v>2244</v>
      </c>
      <c r="L919" s="16">
        <v>2024</v>
      </c>
      <c r="M919" s="16">
        <v>2024</v>
      </c>
      <c r="N919" s="16"/>
      <c r="O919" s="16">
        <v>2025</v>
      </c>
      <c r="P919" s="16">
        <v>2027</v>
      </c>
      <c r="Q919" s="16"/>
      <c r="R919" s="16">
        <v>2027</v>
      </c>
      <c r="S919" s="16"/>
    </row>
    <row r="920" spans="1:19" x14ac:dyDescent="0.3">
      <c r="A920" s="11">
        <v>1</v>
      </c>
      <c r="B920" s="12" t="s">
        <v>1693</v>
      </c>
      <c r="C920" s="13" t="s">
        <v>1450</v>
      </c>
      <c r="D920" s="14">
        <v>190</v>
      </c>
      <c r="E920" s="15"/>
      <c r="F920" s="15"/>
      <c r="G920" s="15"/>
      <c r="H920" s="15"/>
      <c r="I920" s="15"/>
      <c r="J920" s="15"/>
      <c r="K920" s="15"/>
      <c r="L920" s="16"/>
      <c r="M920" s="16"/>
      <c r="N920" s="16"/>
      <c r="O920" s="16"/>
      <c r="P920" s="16"/>
      <c r="Q920" s="16"/>
      <c r="R920" s="16"/>
      <c r="S920" s="16" t="s">
        <v>1452</v>
      </c>
    </row>
    <row r="921" spans="1:19" ht="45.2" x14ac:dyDescent="0.3">
      <c r="A921" s="11">
        <v>1</v>
      </c>
      <c r="B921" s="12" t="s">
        <v>1354</v>
      </c>
      <c r="C921" s="13" t="s">
        <v>246</v>
      </c>
      <c r="D921" s="14"/>
      <c r="E921" s="15">
        <v>1</v>
      </c>
      <c r="F921" s="15"/>
      <c r="G921" s="15"/>
      <c r="H921" s="15"/>
      <c r="I921" s="15" t="s">
        <v>2243</v>
      </c>
      <c r="J921" s="15"/>
      <c r="K921" s="15" t="s">
        <v>2244</v>
      </c>
      <c r="L921" s="16">
        <v>2024</v>
      </c>
      <c r="M921" s="16">
        <v>2024</v>
      </c>
      <c r="N921" s="16"/>
      <c r="O921" s="16">
        <v>2025</v>
      </c>
      <c r="P921" s="16">
        <v>2027</v>
      </c>
      <c r="Q921" s="16"/>
      <c r="R921" s="16">
        <v>2027</v>
      </c>
      <c r="S921" s="16"/>
    </row>
    <row r="922" spans="1:19" x14ac:dyDescent="0.3">
      <c r="A922" s="11">
        <v>1</v>
      </c>
      <c r="B922" s="12" t="s">
        <v>1694</v>
      </c>
      <c r="C922" s="13" t="s">
        <v>1450</v>
      </c>
      <c r="D922" s="14">
        <v>18</v>
      </c>
      <c r="E922" s="15"/>
      <c r="F922" s="15"/>
      <c r="G922" s="15"/>
      <c r="H922" s="15"/>
      <c r="I922" s="15"/>
      <c r="J922" s="15"/>
      <c r="K922" s="15"/>
      <c r="L922" s="16"/>
      <c r="M922" s="16"/>
      <c r="N922" s="16"/>
      <c r="O922" s="16"/>
      <c r="P922" s="16"/>
      <c r="Q922" s="16"/>
      <c r="R922" s="16"/>
      <c r="S922" s="16" t="s">
        <v>1452</v>
      </c>
    </row>
    <row r="923" spans="1:19" ht="45.2" x14ac:dyDescent="0.3">
      <c r="A923" s="11">
        <v>1</v>
      </c>
      <c r="B923" s="12" t="s">
        <v>1355</v>
      </c>
      <c r="C923" s="13" t="s">
        <v>247</v>
      </c>
      <c r="D923" s="14"/>
      <c r="E923" s="15">
        <v>2</v>
      </c>
      <c r="F923" s="15"/>
      <c r="G923" s="15"/>
      <c r="H923" s="15"/>
      <c r="I923" s="15" t="s">
        <v>2243</v>
      </c>
      <c r="J923" s="15"/>
      <c r="K923" s="15" t="s">
        <v>2244</v>
      </c>
      <c r="L923" s="16">
        <v>2024</v>
      </c>
      <c r="M923" s="16">
        <v>2024</v>
      </c>
      <c r="N923" s="16"/>
      <c r="O923" s="16">
        <v>2025</v>
      </c>
      <c r="P923" s="16">
        <v>2027</v>
      </c>
      <c r="Q923" s="16"/>
      <c r="R923" s="16">
        <v>2027</v>
      </c>
      <c r="S923" s="16"/>
    </row>
    <row r="924" spans="1:19" x14ac:dyDescent="0.3">
      <c r="A924" s="11">
        <v>1</v>
      </c>
      <c r="B924" s="12" t="s">
        <v>1695</v>
      </c>
      <c r="C924" s="13" t="s">
        <v>1450</v>
      </c>
      <c r="D924" s="14">
        <v>281</v>
      </c>
      <c r="E924" s="15"/>
      <c r="F924" s="15"/>
      <c r="G924" s="15"/>
      <c r="H924" s="15"/>
      <c r="I924" s="15"/>
      <c r="J924" s="15"/>
      <c r="K924" s="15"/>
      <c r="L924" s="16"/>
      <c r="M924" s="16"/>
      <c r="N924" s="16"/>
      <c r="O924" s="16"/>
      <c r="P924" s="16"/>
      <c r="Q924" s="16"/>
      <c r="R924" s="16"/>
      <c r="S924" s="16" t="s">
        <v>1452</v>
      </c>
    </row>
    <row r="925" spans="1:19" x14ac:dyDescent="0.3">
      <c r="A925" s="11">
        <v>1</v>
      </c>
      <c r="B925" s="12" t="s">
        <v>1696</v>
      </c>
      <c r="C925" s="13" t="s">
        <v>1450</v>
      </c>
      <c r="D925" s="14">
        <v>1</v>
      </c>
      <c r="E925" s="15"/>
      <c r="F925" s="15"/>
      <c r="G925" s="15"/>
      <c r="H925" s="15"/>
      <c r="I925" s="15"/>
      <c r="J925" s="15"/>
      <c r="K925" s="15"/>
      <c r="L925" s="16"/>
      <c r="M925" s="16"/>
      <c r="N925" s="16"/>
      <c r="O925" s="16"/>
      <c r="P925" s="16"/>
      <c r="Q925" s="16"/>
      <c r="R925" s="16"/>
      <c r="S925" s="16" t="s">
        <v>2246</v>
      </c>
    </row>
    <row r="926" spans="1:19" ht="45.2" x14ac:dyDescent="0.3">
      <c r="A926" s="11">
        <v>1</v>
      </c>
      <c r="B926" s="12" t="s">
        <v>1356</v>
      </c>
      <c r="C926" s="13" t="s">
        <v>248</v>
      </c>
      <c r="D926" s="14"/>
      <c r="E926" s="15">
        <v>1</v>
      </c>
      <c r="F926" s="15"/>
      <c r="G926" s="15"/>
      <c r="H926" s="15"/>
      <c r="I926" s="15" t="s">
        <v>2243</v>
      </c>
      <c r="J926" s="15"/>
      <c r="K926" s="15" t="s">
        <v>2244</v>
      </c>
      <c r="L926" s="16">
        <v>2024</v>
      </c>
      <c r="M926" s="16">
        <v>2024</v>
      </c>
      <c r="N926" s="16"/>
      <c r="O926" s="16">
        <v>2025</v>
      </c>
      <c r="P926" s="16">
        <v>2027</v>
      </c>
      <c r="Q926" s="16"/>
      <c r="R926" s="16">
        <v>2027</v>
      </c>
      <c r="S926" s="16"/>
    </row>
    <row r="927" spans="1:19" x14ac:dyDescent="0.3">
      <c r="A927" s="11">
        <v>1</v>
      </c>
      <c r="B927" s="12" t="s">
        <v>1697</v>
      </c>
      <c r="C927" s="13" t="s">
        <v>1450</v>
      </c>
      <c r="D927" s="14">
        <v>30</v>
      </c>
      <c r="E927" s="15"/>
      <c r="F927" s="15"/>
      <c r="G927" s="15"/>
      <c r="H927" s="15"/>
      <c r="I927" s="15"/>
      <c r="J927" s="15"/>
      <c r="K927" s="15"/>
      <c r="L927" s="16"/>
      <c r="M927" s="16"/>
      <c r="N927" s="16"/>
      <c r="O927" s="16"/>
      <c r="P927" s="16"/>
      <c r="Q927" s="16"/>
      <c r="R927" s="16"/>
      <c r="S927" s="16" t="s">
        <v>1452</v>
      </c>
    </row>
    <row r="928" spans="1:19" x14ac:dyDescent="0.3">
      <c r="A928" s="11">
        <v>1</v>
      </c>
      <c r="B928" s="12" t="s">
        <v>775</v>
      </c>
      <c r="C928" s="13" t="s">
        <v>390</v>
      </c>
      <c r="D928" s="19"/>
      <c r="E928" s="15">
        <v>23</v>
      </c>
      <c r="F928" s="15"/>
      <c r="G928" s="15"/>
      <c r="H928" s="15"/>
      <c r="I928" s="15"/>
      <c r="J928" s="15"/>
      <c r="K928" s="15" t="s">
        <v>2244</v>
      </c>
      <c r="L928" s="16">
        <v>2022</v>
      </c>
      <c r="M928" s="16">
        <v>2024</v>
      </c>
      <c r="N928" s="16"/>
      <c r="O928" s="16">
        <v>2025</v>
      </c>
      <c r="P928" s="16">
        <v>2026</v>
      </c>
      <c r="Q928" s="16"/>
      <c r="R928" s="16">
        <v>2027</v>
      </c>
      <c r="S928" s="16"/>
    </row>
    <row r="929" spans="1:19" ht="60.25" x14ac:dyDescent="0.3">
      <c r="A929" s="11">
        <v>1</v>
      </c>
      <c r="B929" s="12" t="s">
        <v>1357</v>
      </c>
      <c r="C929" s="13" t="s">
        <v>704</v>
      </c>
      <c r="D929" s="14"/>
      <c r="E929" s="15">
        <v>23.7</v>
      </c>
      <c r="F929" s="15"/>
      <c r="G929" s="15"/>
      <c r="H929" s="15"/>
      <c r="I929" s="10" t="s">
        <v>2241</v>
      </c>
      <c r="J929" s="15"/>
      <c r="K929" s="15" t="s">
        <v>2244</v>
      </c>
      <c r="L929" s="16">
        <v>2022</v>
      </c>
      <c r="M929" s="16">
        <v>2024</v>
      </c>
      <c r="N929" s="16"/>
      <c r="O929" s="16">
        <v>2024</v>
      </c>
      <c r="P929" s="16">
        <v>2027</v>
      </c>
      <c r="Q929" s="16"/>
      <c r="R929" s="16">
        <v>2027</v>
      </c>
      <c r="S929" s="16"/>
    </row>
    <row r="930" spans="1:19" ht="45.2" x14ac:dyDescent="0.3">
      <c r="A930" s="11">
        <v>1</v>
      </c>
      <c r="B930" s="12" t="s">
        <v>1361</v>
      </c>
      <c r="C930" s="13" t="s">
        <v>391</v>
      </c>
      <c r="D930" s="14"/>
      <c r="E930" s="15">
        <v>1.4</v>
      </c>
      <c r="F930" s="15"/>
      <c r="G930" s="15"/>
      <c r="H930" s="15"/>
      <c r="I930" s="15" t="s">
        <v>2243</v>
      </c>
      <c r="J930" s="15"/>
      <c r="K930" s="15" t="s">
        <v>2244</v>
      </c>
      <c r="L930" s="16">
        <v>2024</v>
      </c>
      <c r="M930" s="16">
        <v>2025</v>
      </c>
      <c r="N930" s="16"/>
      <c r="O930" s="16">
        <v>2025</v>
      </c>
      <c r="P930" s="16">
        <v>2027</v>
      </c>
      <c r="Q930" s="16"/>
      <c r="R930" s="16">
        <v>2027</v>
      </c>
      <c r="S930" s="16"/>
    </row>
    <row r="931" spans="1:19" x14ac:dyDescent="0.3">
      <c r="A931" s="11">
        <v>1</v>
      </c>
      <c r="B931" s="12" t="s">
        <v>1685</v>
      </c>
      <c r="C931" s="13" t="s">
        <v>1450</v>
      </c>
      <c r="D931" s="14">
        <v>25</v>
      </c>
      <c r="E931" s="15"/>
      <c r="F931" s="15"/>
      <c r="G931" s="15"/>
      <c r="H931" s="15"/>
      <c r="I931" s="15"/>
      <c r="J931" s="15"/>
      <c r="K931" s="15"/>
      <c r="L931" s="16"/>
      <c r="M931" s="16"/>
      <c r="N931" s="16"/>
      <c r="O931" s="16"/>
      <c r="P931" s="16"/>
      <c r="Q931" s="16"/>
      <c r="R931" s="16"/>
      <c r="S931" s="16" t="s">
        <v>1452</v>
      </c>
    </row>
    <row r="932" spans="1:19" ht="45.2" x14ac:dyDescent="0.3">
      <c r="A932" s="11">
        <v>1</v>
      </c>
      <c r="B932" s="12" t="s">
        <v>1362</v>
      </c>
      <c r="C932" s="13" t="s">
        <v>392</v>
      </c>
      <c r="D932" s="14"/>
      <c r="E932" s="15">
        <v>2.2000000000000002</v>
      </c>
      <c r="F932" s="15"/>
      <c r="G932" s="15"/>
      <c r="H932" s="15"/>
      <c r="I932" s="15" t="s">
        <v>2243</v>
      </c>
      <c r="J932" s="15"/>
      <c r="K932" s="15" t="s">
        <v>2244</v>
      </c>
      <c r="L932" s="16">
        <v>2024</v>
      </c>
      <c r="M932" s="16">
        <v>2025</v>
      </c>
      <c r="N932" s="16"/>
      <c r="O932" s="16">
        <v>2025</v>
      </c>
      <c r="P932" s="16">
        <v>2027</v>
      </c>
      <c r="Q932" s="16"/>
      <c r="R932" s="16">
        <v>2027</v>
      </c>
      <c r="S932" s="16"/>
    </row>
    <row r="933" spans="1:19" x14ac:dyDescent="0.3">
      <c r="A933" s="11">
        <v>1</v>
      </c>
      <c r="B933" s="12" t="s">
        <v>1686</v>
      </c>
      <c r="C933" s="13" t="s">
        <v>1450</v>
      </c>
      <c r="D933" s="14">
        <v>40</v>
      </c>
      <c r="E933" s="15"/>
      <c r="F933" s="15"/>
      <c r="G933" s="15"/>
      <c r="H933" s="15"/>
      <c r="I933" s="15"/>
      <c r="J933" s="15"/>
      <c r="K933" s="15"/>
      <c r="L933" s="16"/>
      <c r="M933" s="16"/>
      <c r="N933" s="16"/>
      <c r="O933" s="16"/>
      <c r="P933" s="16"/>
      <c r="Q933" s="16"/>
      <c r="R933" s="16"/>
      <c r="S933" s="16" t="s">
        <v>1452</v>
      </c>
    </row>
    <row r="934" spans="1:19" ht="45.2" x14ac:dyDescent="0.3">
      <c r="A934" s="11">
        <v>1</v>
      </c>
      <c r="B934" s="12" t="s">
        <v>1363</v>
      </c>
      <c r="C934" s="13" t="s">
        <v>393</v>
      </c>
      <c r="D934" s="14"/>
      <c r="E934" s="15">
        <v>1.3</v>
      </c>
      <c r="F934" s="15"/>
      <c r="G934" s="15"/>
      <c r="H934" s="15"/>
      <c r="I934" s="15" t="s">
        <v>2243</v>
      </c>
      <c r="J934" s="15"/>
      <c r="K934" s="15" t="s">
        <v>2244</v>
      </c>
      <c r="L934" s="16">
        <v>2024</v>
      </c>
      <c r="M934" s="16">
        <v>2025</v>
      </c>
      <c r="N934" s="16"/>
      <c r="O934" s="16">
        <v>2025</v>
      </c>
      <c r="P934" s="16">
        <v>2027</v>
      </c>
      <c r="Q934" s="16"/>
      <c r="R934" s="16">
        <v>2027</v>
      </c>
      <c r="S934" s="16"/>
    </row>
    <row r="935" spans="1:19" x14ac:dyDescent="0.3">
      <c r="A935" s="11">
        <v>1</v>
      </c>
      <c r="B935" s="12" t="s">
        <v>1687</v>
      </c>
      <c r="C935" s="13" t="s">
        <v>1450</v>
      </c>
      <c r="D935" s="14">
        <v>20</v>
      </c>
      <c r="E935" s="15"/>
      <c r="F935" s="15"/>
      <c r="G935" s="15"/>
      <c r="H935" s="15"/>
      <c r="I935" s="15"/>
      <c r="J935" s="15"/>
      <c r="K935" s="15"/>
      <c r="L935" s="16"/>
      <c r="M935" s="16"/>
      <c r="N935" s="16"/>
      <c r="O935" s="16"/>
      <c r="P935" s="16"/>
      <c r="Q935" s="16"/>
      <c r="R935" s="16"/>
      <c r="S935" s="16" t="s">
        <v>1452</v>
      </c>
    </row>
    <row r="936" spans="1:19" ht="45.2" x14ac:dyDescent="0.3">
      <c r="A936" s="11">
        <v>1</v>
      </c>
      <c r="B936" s="12" t="s">
        <v>1364</v>
      </c>
      <c r="C936" s="13" t="s">
        <v>394</v>
      </c>
      <c r="D936" s="14"/>
      <c r="E936" s="15">
        <v>1.6</v>
      </c>
      <c r="F936" s="15"/>
      <c r="G936" s="15"/>
      <c r="H936" s="15"/>
      <c r="I936" s="15" t="s">
        <v>2243</v>
      </c>
      <c r="J936" s="15"/>
      <c r="K936" s="15" t="s">
        <v>2244</v>
      </c>
      <c r="L936" s="16">
        <v>2024</v>
      </c>
      <c r="M936" s="16">
        <v>2025</v>
      </c>
      <c r="N936" s="16"/>
      <c r="O936" s="16">
        <v>2025</v>
      </c>
      <c r="P936" s="16">
        <v>2027</v>
      </c>
      <c r="Q936" s="16"/>
      <c r="R936" s="16">
        <v>2027</v>
      </c>
      <c r="S936" s="16"/>
    </row>
    <row r="937" spans="1:19" x14ac:dyDescent="0.3">
      <c r="A937" s="11">
        <v>1</v>
      </c>
      <c r="B937" s="12" t="s">
        <v>1688</v>
      </c>
      <c r="C937" s="13" t="s">
        <v>1450</v>
      </c>
      <c r="D937" s="14">
        <v>30</v>
      </c>
      <c r="E937" s="15"/>
      <c r="F937" s="15"/>
      <c r="G937" s="15"/>
      <c r="H937" s="15"/>
      <c r="I937" s="15"/>
      <c r="J937" s="15"/>
      <c r="K937" s="15"/>
      <c r="L937" s="16"/>
      <c r="M937" s="16"/>
      <c r="N937" s="16"/>
      <c r="O937" s="16"/>
      <c r="P937" s="16"/>
      <c r="Q937" s="16"/>
      <c r="R937" s="16"/>
      <c r="S937" s="16" t="s">
        <v>1452</v>
      </c>
    </row>
    <row r="938" spans="1:19" ht="45.2" x14ac:dyDescent="0.3">
      <c r="A938" s="11">
        <v>1</v>
      </c>
      <c r="B938" s="12" t="s">
        <v>1365</v>
      </c>
      <c r="C938" s="13" t="s">
        <v>395</v>
      </c>
      <c r="D938" s="14"/>
      <c r="E938" s="15">
        <v>1.4</v>
      </c>
      <c r="F938" s="15"/>
      <c r="G938" s="15"/>
      <c r="H938" s="15"/>
      <c r="I938" s="15" t="s">
        <v>2243</v>
      </c>
      <c r="J938" s="15"/>
      <c r="K938" s="15" t="s">
        <v>2244</v>
      </c>
      <c r="L938" s="16">
        <v>2024</v>
      </c>
      <c r="M938" s="16">
        <v>2025</v>
      </c>
      <c r="N938" s="16"/>
      <c r="O938" s="16">
        <v>2025</v>
      </c>
      <c r="P938" s="16">
        <v>2027</v>
      </c>
      <c r="Q938" s="16"/>
      <c r="R938" s="16">
        <v>2027</v>
      </c>
      <c r="S938" s="16"/>
    </row>
    <row r="939" spans="1:19" x14ac:dyDescent="0.3">
      <c r="A939" s="11">
        <v>1</v>
      </c>
      <c r="B939" s="12" t="s">
        <v>1689</v>
      </c>
      <c r="C939" s="13" t="s">
        <v>1450</v>
      </c>
      <c r="D939" s="14">
        <v>30</v>
      </c>
      <c r="E939" s="15"/>
      <c r="F939" s="15"/>
      <c r="G939" s="15"/>
      <c r="H939" s="15"/>
      <c r="I939" s="15"/>
      <c r="J939" s="15"/>
      <c r="K939" s="15"/>
      <c r="L939" s="16"/>
      <c r="M939" s="16"/>
      <c r="N939" s="16"/>
      <c r="O939" s="16"/>
      <c r="P939" s="16"/>
      <c r="Q939" s="16"/>
      <c r="R939" s="16"/>
      <c r="S939" s="16" t="s">
        <v>1452</v>
      </c>
    </row>
    <row r="940" spans="1:19" ht="45.2" x14ac:dyDescent="0.3">
      <c r="A940" s="11">
        <v>1</v>
      </c>
      <c r="B940" s="12" t="s">
        <v>1366</v>
      </c>
      <c r="C940" s="13" t="s">
        <v>396</v>
      </c>
      <c r="D940" s="14"/>
      <c r="E940" s="15">
        <v>1.8</v>
      </c>
      <c r="F940" s="15"/>
      <c r="G940" s="15"/>
      <c r="H940" s="15"/>
      <c r="I940" s="15" t="s">
        <v>2243</v>
      </c>
      <c r="J940" s="15"/>
      <c r="K940" s="15" t="s">
        <v>2244</v>
      </c>
      <c r="L940" s="16">
        <v>2024</v>
      </c>
      <c r="M940" s="16">
        <v>2025</v>
      </c>
      <c r="N940" s="16"/>
      <c r="O940" s="16">
        <v>2025</v>
      </c>
      <c r="P940" s="16">
        <v>2027</v>
      </c>
      <c r="Q940" s="16"/>
      <c r="R940" s="16">
        <v>2027</v>
      </c>
      <c r="S940" s="16"/>
    </row>
    <row r="941" spans="1:19" x14ac:dyDescent="0.3">
      <c r="A941" s="11">
        <v>1</v>
      </c>
      <c r="B941" s="12" t="s">
        <v>1690</v>
      </c>
      <c r="C941" s="13" t="s">
        <v>1450</v>
      </c>
      <c r="D941" s="14">
        <v>30</v>
      </c>
      <c r="E941" s="15"/>
      <c r="F941" s="15"/>
      <c r="G941" s="15"/>
      <c r="H941" s="15"/>
      <c r="I941" s="15"/>
      <c r="J941" s="15"/>
      <c r="K941" s="15"/>
      <c r="L941" s="16"/>
      <c r="M941" s="16"/>
      <c r="N941" s="16"/>
      <c r="O941" s="16"/>
      <c r="P941" s="16"/>
      <c r="Q941" s="16"/>
      <c r="R941" s="16"/>
      <c r="S941" s="16" t="s">
        <v>1452</v>
      </c>
    </row>
    <row r="942" spans="1:19" ht="45.2" x14ac:dyDescent="0.3">
      <c r="A942" s="11">
        <v>1</v>
      </c>
      <c r="B942" s="12" t="s">
        <v>1367</v>
      </c>
      <c r="C942" s="13" t="s">
        <v>397</v>
      </c>
      <c r="D942" s="14"/>
      <c r="E942" s="15">
        <v>17.8</v>
      </c>
      <c r="F942" s="15"/>
      <c r="G942" s="15"/>
      <c r="H942" s="15"/>
      <c r="I942" s="15" t="s">
        <v>2243</v>
      </c>
      <c r="J942" s="15"/>
      <c r="K942" s="15" t="s">
        <v>2244</v>
      </c>
      <c r="L942" s="16">
        <v>2024</v>
      </c>
      <c r="M942" s="16">
        <v>2025</v>
      </c>
      <c r="N942" s="16"/>
      <c r="O942" s="16">
        <v>2025</v>
      </c>
      <c r="P942" s="16">
        <v>2027</v>
      </c>
      <c r="Q942" s="16"/>
      <c r="R942" s="16">
        <v>2027</v>
      </c>
      <c r="S942" s="16"/>
    </row>
    <row r="943" spans="1:19" x14ac:dyDescent="0.3">
      <c r="A943" s="11">
        <v>1</v>
      </c>
      <c r="B943" s="12" t="s">
        <v>1691</v>
      </c>
      <c r="C943" s="13" t="s">
        <v>1450</v>
      </c>
      <c r="D943" s="14">
        <v>460</v>
      </c>
      <c r="E943" s="15"/>
      <c r="F943" s="15"/>
      <c r="G943" s="15"/>
      <c r="H943" s="15"/>
      <c r="I943" s="15"/>
      <c r="J943" s="15"/>
      <c r="K943" s="15"/>
      <c r="L943" s="16"/>
      <c r="M943" s="16"/>
      <c r="N943" s="16"/>
      <c r="O943" s="16"/>
      <c r="P943" s="16"/>
      <c r="Q943" s="16"/>
      <c r="R943" s="16"/>
      <c r="S943" s="16" t="s">
        <v>1452</v>
      </c>
    </row>
    <row r="944" spans="1:19" x14ac:dyDescent="0.3">
      <c r="A944" s="11">
        <v>1</v>
      </c>
      <c r="B944" s="12" t="s">
        <v>1692</v>
      </c>
      <c r="C944" s="13" t="s">
        <v>1450</v>
      </c>
      <c r="D944" s="14">
        <v>1</v>
      </c>
      <c r="E944" s="15"/>
      <c r="F944" s="15"/>
      <c r="G944" s="15"/>
      <c r="H944" s="15"/>
      <c r="I944" s="15"/>
      <c r="J944" s="15"/>
      <c r="K944" s="15"/>
      <c r="L944" s="16"/>
      <c r="M944" s="16"/>
      <c r="N944" s="16"/>
      <c r="O944" s="16"/>
      <c r="P944" s="16"/>
      <c r="Q944" s="16"/>
      <c r="R944" s="16"/>
      <c r="S944" s="16" t="s">
        <v>2246</v>
      </c>
    </row>
    <row r="945" spans="1:19" ht="45.2" x14ac:dyDescent="0.3">
      <c r="A945" s="11">
        <v>1</v>
      </c>
      <c r="B945" s="12" t="s">
        <v>1358</v>
      </c>
      <c r="C945" s="13" t="s">
        <v>398</v>
      </c>
      <c r="D945" s="14"/>
      <c r="E945" s="15">
        <v>12.7</v>
      </c>
      <c r="F945" s="15"/>
      <c r="G945" s="15"/>
      <c r="H945" s="15"/>
      <c r="I945" s="10" t="s">
        <v>2241</v>
      </c>
      <c r="J945" s="15"/>
      <c r="K945" s="15" t="s">
        <v>2244</v>
      </c>
      <c r="L945" s="16">
        <v>2022</v>
      </c>
      <c r="M945" s="16">
        <v>2024</v>
      </c>
      <c r="N945" s="16"/>
      <c r="O945" s="16">
        <v>2024</v>
      </c>
      <c r="P945" s="16">
        <v>2027</v>
      </c>
      <c r="Q945" s="16"/>
      <c r="R945" s="16">
        <v>2027</v>
      </c>
      <c r="S945" s="16"/>
    </row>
    <row r="946" spans="1:19" ht="45.2" x14ac:dyDescent="0.3">
      <c r="A946" s="11">
        <v>1</v>
      </c>
      <c r="B946" s="12" t="s">
        <v>1368</v>
      </c>
      <c r="C946" s="13" t="s">
        <v>399</v>
      </c>
      <c r="D946" s="14"/>
      <c r="E946" s="15">
        <v>3.1</v>
      </c>
      <c r="F946" s="15"/>
      <c r="G946" s="15"/>
      <c r="H946" s="15"/>
      <c r="I946" s="15" t="s">
        <v>2243</v>
      </c>
      <c r="J946" s="15"/>
      <c r="K946" s="15" t="s">
        <v>2244</v>
      </c>
      <c r="L946" s="16">
        <v>2024</v>
      </c>
      <c r="M946" s="16">
        <v>2025</v>
      </c>
      <c r="N946" s="16"/>
      <c r="O946" s="16">
        <v>2025</v>
      </c>
      <c r="P946" s="16">
        <v>2027</v>
      </c>
      <c r="Q946" s="16"/>
      <c r="R946" s="16">
        <v>2027</v>
      </c>
      <c r="S946" s="16"/>
    </row>
    <row r="947" spans="1:19" x14ac:dyDescent="0.3">
      <c r="A947" s="11">
        <v>1</v>
      </c>
      <c r="B947" s="12" t="s">
        <v>1681</v>
      </c>
      <c r="C947" s="13" t="s">
        <v>1450</v>
      </c>
      <c r="D947" s="14">
        <v>50</v>
      </c>
      <c r="E947" s="15"/>
      <c r="F947" s="15"/>
      <c r="G947" s="15"/>
      <c r="H947" s="15"/>
      <c r="I947" s="15"/>
      <c r="J947" s="15"/>
      <c r="K947" s="15"/>
      <c r="L947" s="16"/>
      <c r="M947" s="16"/>
      <c r="N947" s="16"/>
      <c r="O947" s="16"/>
      <c r="P947" s="16"/>
      <c r="Q947" s="16"/>
      <c r="R947" s="16"/>
      <c r="S947" s="16" t="s">
        <v>1452</v>
      </c>
    </row>
    <row r="948" spans="1:19" ht="45.2" x14ac:dyDescent="0.3">
      <c r="A948" s="11">
        <v>1</v>
      </c>
      <c r="B948" s="12" t="s">
        <v>1369</v>
      </c>
      <c r="C948" s="13" t="s">
        <v>400</v>
      </c>
      <c r="D948" s="14"/>
      <c r="E948" s="15">
        <v>2.2000000000000002</v>
      </c>
      <c r="F948" s="15"/>
      <c r="G948" s="15"/>
      <c r="H948" s="15"/>
      <c r="I948" s="15" t="s">
        <v>2243</v>
      </c>
      <c r="J948" s="15"/>
      <c r="K948" s="15" t="s">
        <v>2244</v>
      </c>
      <c r="L948" s="16">
        <v>2024</v>
      </c>
      <c r="M948" s="16">
        <v>2025</v>
      </c>
      <c r="N948" s="16"/>
      <c r="O948" s="16">
        <v>2025</v>
      </c>
      <c r="P948" s="16">
        <v>2027</v>
      </c>
      <c r="Q948" s="16"/>
      <c r="R948" s="16">
        <v>2027</v>
      </c>
      <c r="S948" s="16"/>
    </row>
    <row r="949" spans="1:19" x14ac:dyDescent="0.3">
      <c r="A949" s="11">
        <v>1</v>
      </c>
      <c r="B949" s="12" t="s">
        <v>1682</v>
      </c>
      <c r="C949" s="13" t="s">
        <v>1450</v>
      </c>
      <c r="D949" s="14">
        <v>40</v>
      </c>
      <c r="E949" s="15"/>
      <c r="F949" s="15"/>
      <c r="G949" s="15"/>
      <c r="H949" s="15"/>
      <c r="I949" s="15"/>
      <c r="J949" s="15"/>
      <c r="K949" s="15"/>
      <c r="L949" s="16"/>
      <c r="M949" s="16"/>
      <c r="N949" s="16"/>
      <c r="O949" s="16"/>
      <c r="P949" s="16"/>
      <c r="Q949" s="16"/>
      <c r="R949" s="16"/>
      <c r="S949" s="16" t="s">
        <v>1452</v>
      </c>
    </row>
    <row r="950" spans="1:19" ht="45.2" x14ac:dyDescent="0.3">
      <c r="A950" s="11">
        <v>1</v>
      </c>
      <c r="B950" s="12" t="s">
        <v>1370</v>
      </c>
      <c r="C950" s="13" t="s">
        <v>401</v>
      </c>
      <c r="D950" s="14"/>
      <c r="E950" s="15">
        <v>2</v>
      </c>
      <c r="F950" s="15"/>
      <c r="G950" s="15"/>
      <c r="H950" s="15"/>
      <c r="I950" s="15" t="s">
        <v>2243</v>
      </c>
      <c r="J950" s="15"/>
      <c r="K950" s="15" t="s">
        <v>2244</v>
      </c>
      <c r="L950" s="16">
        <v>2024</v>
      </c>
      <c r="M950" s="16">
        <v>2025</v>
      </c>
      <c r="N950" s="16"/>
      <c r="O950" s="16">
        <v>2025</v>
      </c>
      <c r="P950" s="16">
        <v>2027</v>
      </c>
      <c r="Q950" s="16"/>
      <c r="R950" s="16">
        <v>2027</v>
      </c>
      <c r="S950" s="16"/>
    </row>
    <row r="951" spans="1:19" x14ac:dyDescent="0.3">
      <c r="A951" s="11">
        <v>1</v>
      </c>
      <c r="B951" s="12" t="s">
        <v>1683</v>
      </c>
      <c r="C951" s="13" t="s">
        <v>1450</v>
      </c>
      <c r="D951" s="14">
        <v>30</v>
      </c>
      <c r="E951" s="15"/>
      <c r="F951" s="15"/>
      <c r="G951" s="15"/>
      <c r="H951" s="15"/>
      <c r="I951" s="15"/>
      <c r="J951" s="15"/>
      <c r="K951" s="15"/>
      <c r="L951" s="16"/>
      <c r="M951" s="16"/>
      <c r="N951" s="16"/>
      <c r="O951" s="16"/>
      <c r="P951" s="16"/>
      <c r="Q951" s="16"/>
      <c r="R951" s="16"/>
      <c r="S951" s="16" t="s">
        <v>1452</v>
      </c>
    </row>
    <row r="952" spans="1:19" ht="45.2" x14ac:dyDescent="0.3">
      <c r="A952" s="11">
        <v>1</v>
      </c>
      <c r="B952" s="12" t="s">
        <v>1371</v>
      </c>
      <c r="C952" s="13" t="s">
        <v>402</v>
      </c>
      <c r="D952" s="14"/>
      <c r="E952" s="15">
        <v>2</v>
      </c>
      <c r="F952" s="15"/>
      <c r="G952" s="15"/>
      <c r="H952" s="15"/>
      <c r="I952" s="15" t="s">
        <v>2243</v>
      </c>
      <c r="J952" s="15"/>
      <c r="K952" s="15" t="s">
        <v>2244</v>
      </c>
      <c r="L952" s="16">
        <v>2024</v>
      </c>
      <c r="M952" s="16">
        <v>2025</v>
      </c>
      <c r="N952" s="16"/>
      <c r="O952" s="16">
        <v>2025</v>
      </c>
      <c r="P952" s="16">
        <v>2027</v>
      </c>
      <c r="Q952" s="16"/>
      <c r="R952" s="16">
        <v>2027</v>
      </c>
      <c r="S952" s="16"/>
    </row>
    <row r="953" spans="1:19" x14ac:dyDescent="0.3">
      <c r="A953" s="11">
        <v>1</v>
      </c>
      <c r="B953" s="12" t="s">
        <v>1684</v>
      </c>
      <c r="C953" s="13" t="s">
        <v>1450</v>
      </c>
      <c r="D953" s="14">
        <v>10</v>
      </c>
      <c r="E953" s="15"/>
      <c r="F953" s="15"/>
      <c r="G953" s="15"/>
      <c r="H953" s="15"/>
      <c r="I953" s="15"/>
      <c r="J953" s="15"/>
      <c r="K953" s="15"/>
      <c r="L953" s="16"/>
      <c r="M953" s="16"/>
      <c r="N953" s="16"/>
      <c r="O953" s="16"/>
      <c r="P953" s="16"/>
      <c r="Q953" s="16"/>
      <c r="R953" s="16"/>
      <c r="S953" s="16" t="s">
        <v>1452</v>
      </c>
    </row>
    <row r="954" spans="1:19" ht="45.2" x14ac:dyDescent="0.3">
      <c r="A954" s="11">
        <v>1</v>
      </c>
      <c r="B954" s="12" t="s">
        <v>1359</v>
      </c>
      <c r="C954" s="13" t="s">
        <v>403</v>
      </c>
      <c r="D954" s="14"/>
      <c r="E954" s="15">
        <v>18.5</v>
      </c>
      <c r="F954" s="15"/>
      <c r="G954" s="15"/>
      <c r="H954" s="15"/>
      <c r="I954" s="10" t="s">
        <v>2241</v>
      </c>
      <c r="J954" s="15"/>
      <c r="K954" s="15" t="s">
        <v>2244</v>
      </c>
      <c r="L954" s="16">
        <v>2022</v>
      </c>
      <c r="M954" s="16">
        <v>2024</v>
      </c>
      <c r="N954" s="16"/>
      <c r="O954" s="16">
        <v>2024</v>
      </c>
      <c r="P954" s="16">
        <v>2027</v>
      </c>
      <c r="Q954" s="16"/>
      <c r="R954" s="16">
        <v>2027</v>
      </c>
      <c r="S954" s="16"/>
    </row>
    <row r="955" spans="1:19" ht="45.2" x14ac:dyDescent="0.3">
      <c r="A955" s="11">
        <v>1</v>
      </c>
      <c r="B955" s="12" t="s">
        <v>1372</v>
      </c>
      <c r="C955" s="13" t="s">
        <v>404</v>
      </c>
      <c r="D955" s="14"/>
      <c r="E955" s="15">
        <v>1.7</v>
      </c>
      <c r="F955" s="15"/>
      <c r="G955" s="15"/>
      <c r="H955" s="15"/>
      <c r="I955" s="15" t="s">
        <v>2243</v>
      </c>
      <c r="J955" s="15"/>
      <c r="K955" s="15" t="s">
        <v>2244</v>
      </c>
      <c r="L955" s="16">
        <v>2024</v>
      </c>
      <c r="M955" s="16">
        <v>2025</v>
      </c>
      <c r="N955" s="16"/>
      <c r="O955" s="16">
        <v>2025</v>
      </c>
      <c r="P955" s="16">
        <v>2027</v>
      </c>
      <c r="Q955" s="16"/>
      <c r="R955" s="16">
        <v>2027</v>
      </c>
      <c r="S955" s="16"/>
    </row>
    <row r="956" spans="1:19" x14ac:dyDescent="0.3">
      <c r="A956" s="11">
        <v>1</v>
      </c>
      <c r="B956" s="12" t="s">
        <v>1676</v>
      </c>
      <c r="C956" s="13" t="s">
        <v>1450</v>
      </c>
      <c r="D956" s="14">
        <v>20</v>
      </c>
      <c r="E956" s="15"/>
      <c r="F956" s="15"/>
      <c r="G956" s="15"/>
      <c r="H956" s="15"/>
      <c r="I956" s="15"/>
      <c r="J956" s="15"/>
      <c r="K956" s="15"/>
      <c r="L956" s="16"/>
      <c r="M956" s="16"/>
      <c r="N956" s="16"/>
      <c r="O956" s="16"/>
      <c r="P956" s="16"/>
      <c r="Q956" s="16"/>
      <c r="R956" s="16"/>
      <c r="S956" s="16" t="s">
        <v>1452</v>
      </c>
    </row>
    <row r="957" spans="1:19" ht="45.2" x14ac:dyDescent="0.3">
      <c r="A957" s="11">
        <v>1</v>
      </c>
      <c r="B957" s="12" t="s">
        <v>1373</v>
      </c>
      <c r="C957" s="13" t="s">
        <v>405</v>
      </c>
      <c r="D957" s="14"/>
      <c r="E957" s="15">
        <v>26</v>
      </c>
      <c r="F957" s="15"/>
      <c r="G957" s="15"/>
      <c r="H957" s="15"/>
      <c r="I957" s="15" t="s">
        <v>2243</v>
      </c>
      <c r="J957" s="15"/>
      <c r="K957" s="15" t="s">
        <v>2244</v>
      </c>
      <c r="L957" s="16">
        <v>2024</v>
      </c>
      <c r="M957" s="16">
        <v>2025</v>
      </c>
      <c r="N957" s="16"/>
      <c r="O957" s="16">
        <v>2025</v>
      </c>
      <c r="P957" s="16">
        <v>2027</v>
      </c>
      <c r="Q957" s="16"/>
      <c r="R957" s="16">
        <v>2027</v>
      </c>
      <c r="S957" s="16"/>
    </row>
    <row r="958" spans="1:19" x14ac:dyDescent="0.3">
      <c r="A958" s="11">
        <v>1</v>
      </c>
      <c r="B958" s="12" t="s">
        <v>1677</v>
      </c>
      <c r="C958" s="13" t="s">
        <v>1450</v>
      </c>
      <c r="D958" s="14">
        <v>510</v>
      </c>
      <c r="E958" s="15"/>
      <c r="F958" s="15"/>
      <c r="G958" s="15"/>
      <c r="H958" s="15"/>
      <c r="I958" s="15"/>
      <c r="J958" s="15"/>
      <c r="K958" s="15"/>
      <c r="L958" s="16"/>
      <c r="M958" s="16"/>
      <c r="N958" s="16"/>
      <c r="O958" s="16"/>
      <c r="P958" s="16"/>
      <c r="Q958" s="16"/>
      <c r="R958" s="16"/>
      <c r="S958" s="16" t="s">
        <v>1452</v>
      </c>
    </row>
    <row r="959" spans="1:19" x14ac:dyDescent="0.3">
      <c r="A959" s="11">
        <v>1</v>
      </c>
      <c r="B959" s="12" t="s">
        <v>1678</v>
      </c>
      <c r="C959" s="13" t="s">
        <v>1450</v>
      </c>
      <c r="D959" s="14">
        <v>1</v>
      </c>
      <c r="E959" s="15"/>
      <c r="F959" s="15"/>
      <c r="G959" s="15"/>
      <c r="H959" s="15"/>
      <c r="I959" s="15"/>
      <c r="J959" s="15"/>
      <c r="K959" s="15"/>
      <c r="L959" s="16"/>
      <c r="M959" s="16"/>
      <c r="N959" s="16"/>
      <c r="O959" s="16"/>
      <c r="P959" s="16"/>
      <c r="Q959" s="16"/>
      <c r="R959" s="16"/>
      <c r="S959" s="16" t="s">
        <v>2246</v>
      </c>
    </row>
    <row r="960" spans="1:19" ht="45.2" x14ac:dyDescent="0.3">
      <c r="A960" s="11">
        <v>1</v>
      </c>
      <c r="B960" s="12" t="s">
        <v>1374</v>
      </c>
      <c r="C960" s="13" t="s">
        <v>406</v>
      </c>
      <c r="D960" s="14"/>
      <c r="E960" s="15">
        <v>5.8</v>
      </c>
      <c r="F960" s="15"/>
      <c r="G960" s="15"/>
      <c r="H960" s="15"/>
      <c r="I960" s="15" t="s">
        <v>2243</v>
      </c>
      <c r="J960" s="15"/>
      <c r="K960" s="15" t="s">
        <v>2244</v>
      </c>
      <c r="L960" s="16">
        <v>2024</v>
      </c>
      <c r="M960" s="16">
        <v>2025</v>
      </c>
      <c r="N960" s="16"/>
      <c r="O960" s="16">
        <v>2025</v>
      </c>
      <c r="P960" s="16">
        <v>2027</v>
      </c>
      <c r="Q960" s="16"/>
      <c r="R960" s="16">
        <v>2027</v>
      </c>
      <c r="S960" s="16"/>
    </row>
    <row r="961" spans="1:19" x14ac:dyDescent="0.3">
      <c r="A961" s="11">
        <v>1</v>
      </c>
      <c r="B961" s="12" t="s">
        <v>1679</v>
      </c>
      <c r="C961" s="13" t="s">
        <v>1450</v>
      </c>
      <c r="D961" s="14">
        <v>154</v>
      </c>
      <c r="E961" s="15"/>
      <c r="F961" s="15"/>
      <c r="G961" s="15"/>
      <c r="H961" s="15"/>
      <c r="I961" s="15"/>
      <c r="J961" s="15"/>
      <c r="K961" s="15"/>
      <c r="L961" s="16"/>
      <c r="M961" s="16"/>
      <c r="N961" s="16"/>
      <c r="O961" s="16"/>
      <c r="P961" s="16"/>
      <c r="Q961" s="16"/>
      <c r="R961" s="16"/>
      <c r="S961" s="16" t="s">
        <v>1452</v>
      </c>
    </row>
    <row r="962" spans="1:19" x14ac:dyDescent="0.3">
      <c r="A962" s="11">
        <v>1</v>
      </c>
      <c r="B962" s="12" t="s">
        <v>1680</v>
      </c>
      <c r="C962" s="13" t="s">
        <v>1450</v>
      </c>
      <c r="D962" s="14">
        <v>1</v>
      </c>
      <c r="E962" s="15"/>
      <c r="F962" s="15"/>
      <c r="G962" s="15"/>
      <c r="H962" s="15"/>
      <c r="I962" s="15"/>
      <c r="J962" s="15"/>
      <c r="K962" s="15"/>
      <c r="L962" s="16"/>
      <c r="M962" s="16"/>
      <c r="N962" s="16"/>
      <c r="O962" s="16"/>
      <c r="P962" s="16"/>
      <c r="Q962" s="16"/>
      <c r="R962" s="16"/>
      <c r="S962" s="16" t="s">
        <v>2246</v>
      </c>
    </row>
    <row r="963" spans="1:19" ht="60.25" x14ac:dyDescent="0.3">
      <c r="A963" s="11">
        <v>1</v>
      </c>
      <c r="B963" s="12" t="s">
        <v>1360</v>
      </c>
      <c r="C963" s="13" t="s">
        <v>407</v>
      </c>
      <c r="D963" s="14"/>
      <c r="E963" s="15">
        <v>28.5</v>
      </c>
      <c r="F963" s="15"/>
      <c r="G963" s="15"/>
      <c r="H963" s="15"/>
      <c r="I963" s="10" t="s">
        <v>2241</v>
      </c>
      <c r="J963" s="15"/>
      <c r="K963" s="15" t="s">
        <v>2244</v>
      </c>
      <c r="L963" s="16">
        <v>2022</v>
      </c>
      <c r="M963" s="16">
        <v>2024</v>
      </c>
      <c r="N963" s="16"/>
      <c r="O963" s="16">
        <v>2024</v>
      </c>
      <c r="P963" s="16">
        <v>2027</v>
      </c>
      <c r="Q963" s="16"/>
      <c r="R963" s="16">
        <v>2027</v>
      </c>
      <c r="S963" s="16"/>
    </row>
    <row r="964" spans="1:19" ht="45.2" x14ac:dyDescent="0.3">
      <c r="A964" s="11">
        <v>1</v>
      </c>
      <c r="B964" s="12" t="s">
        <v>1375</v>
      </c>
      <c r="C964" s="13" t="s">
        <v>408</v>
      </c>
      <c r="D964" s="14"/>
      <c r="E964" s="15">
        <v>1.7</v>
      </c>
      <c r="F964" s="15"/>
      <c r="G964" s="15"/>
      <c r="H964" s="15"/>
      <c r="I964" s="15" t="s">
        <v>2243</v>
      </c>
      <c r="J964" s="15"/>
      <c r="K964" s="15" t="s">
        <v>2244</v>
      </c>
      <c r="L964" s="16">
        <v>2024</v>
      </c>
      <c r="M964" s="16">
        <v>2025</v>
      </c>
      <c r="N964" s="16"/>
      <c r="O964" s="16">
        <v>2025</v>
      </c>
      <c r="P964" s="16">
        <v>2027</v>
      </c>
      <c r="Q964" s="16"/>
      <c r="R964" s="16">
        <v>2027</v>
      </c>
      <c r="S964" s="16"/>
    </row>
    <row r="965" spans="1:19" x14ac:dyDescent="0.3">
      <c r="A965" s="11">
        <v>1</v>
      </c>
      <c r="B965" s="12" t="s">
        <v>1667</v>
      </c>
      <c r="C965" s="13" t="s">
        <v>1450</v>
      </c>
      <c r="D965" s="14">
        <v>25</v>
      </c>
      <c r="E965" s="15"/>
      <c r="F965" s="15"/>
      <c r="G965" s="15"/>
      <c r="H965" s="15"/>
      <c r="I965" s="15"/>
      <c r="J965" s="15"/>
      <c r="K965" s="15"/>
      <c r="L965" s="16"/>
      <c r="M965" s="16"/>
      <c r="N965" s="16"/>
      <c r="O965" s="16"/>
      <c r="P965" s="16"/>
      <c r="Q965" s="16"/>
      <c r="R965" s="16"/>
      <c r="S965" s="16" t="s">
        <v>1452</v>
      </c>
    </row>
    <row r="966" spans="1:19" ht="45.2" x14ac:dyDescent="0.3">
      <c r="A966" s="11">
        <v>1</v>
      </c>
      <c r="B966" s="12" t="s">
        <v>1376</v>
      </c>
      <c r="C966" s="13" t="s">
        <v>409</v>
      </c>
      <c r="D966" s="14"/>
      <c r="E966" s="15">
        <v>2.2999999999999998</v>
      </c>
      <c r="F966" s="15"/>
      <c r="G966" s="15"/>
      <c r="H966" s="15"/>
      <c r="I966" s="15" t="s">
        <v>2243</v>
      </c>
      <c r="J966" s="15"/>
      <c r="K966" s="15" t="s">
        <v>2244</v>
      </c>
      <c r="L966" s="16">
        <v>2024</v>
      </c>
      <c r="M966" s="16">
        <v>2025</v>
      </c>
      <c r="N966" s="16"/>
      <c r="O966" s="16">
        <v>2025</v>
      </c>
      <c r="P966" s="16">
        <v>2027</v>
      </c>
      <c r="Q966" s="16"/>
      <c r="R966" s="16">
        <v>2027</v>
      </c>
      <c r="S966" s="16"/>
    </row>
    <row r="967" spans="1:19" x14ac:dyDescent="0.3">
      <c r="A967" s="11">
        <v>1</v>
      </c>
      <c r="B967" s="12" t="s">
        <v>1668</v>
      </c>
      <c r="C967" s="13" t="s">
        <v>1450</v>
      </c>
      <c r="D967" s="14">
        <v>14</v>
      </c>
      <c r="E967" s="15"/>
      <c r="F967" s="15"/>
      <c r="G967" s="15"/>
      <c r="H967" s="15"/>
      <c r="I967" s="15"/>
      <c r="J967" s="15"/>
      <c r="K967" s="15"/>
      <c r="L967" s="16"/>
      <c r="M967" s="16"/>
      <c r="N967" s="16"/>
      <c r="O967" s="16"/>
      <c r="P967" s="16"/>
      <c r="Q967" s="16"/>
      <c r="R967" s="16"/>
      <c r="S967" s="16" t="s">
        <v>1452</v>
      </c>
    </row>
    <row r="968" spans="1:19" ht="45.2" x14ac:dyDescent="0.3">
      <c r="A968" s="11">
        <v>1</v>
      </c>
      <c r="B968" s="12" t="s">
        <v>1377</v>
      </c>
      <c r="C968" s="13" t="s">
        <v>410</v>
      </c>
      <c r="D968" s="14"/>
      <c r="E968" s="15">
        <v>5.6</v>
      </c>
      <c r="F968" s="15"/>
      <c r="G968" s="15"/>
      <c r="H968" s="15"/>
      <c r="I968" s="15" t="s">
        <v>2243</v>
      </c>
      <c r="J968" s="15"/>
      <c r="K968" s="15" t="s">
        <v>2244</v>
      </c>
      <c r="L968" s="16">
        <v>2024</v>
      </c>
      <c r="M968" s="16">
        <v>2025</v>
      </c>
      <c r="N968" s="16"/>
      <c r="O968" s="16">
        <v>2025</v>
      </c>
      <c r="P968" s="16">
        <v>2027</v>
      </c>
      <c r="Q968" s="16"/>
      <c r="R968" s="16">
        <v>2027</v>
      </c>
      <c r="S968" s="16"/>
    </row>
    <row r="969" spans="1:19" x14ac:dyDescent="0.3">
      <c r="A969" s="11">
        <v>1</v>
      </c>
      <c r="B969" s="12" t="s">
        <v>1669</v>
      </c>
      <c r="C969" s="13" t="s">
        <v>1450</v>
      </c>
      <c r="D969" s="14">
        <v>120</v>
      </c>
      <c r="E969" s="15"/>
      <c r="F969" s="15"/>
      <c r="G969" s="15"/>
      <c r="H969" s="15"/>
      <c r="I969" s="15"/>
      <c r="J969" s="15"/>
      <c r="K969" s="15"/>
      <c r="L969" s="16"/>
      <c r="M969" s="16"/>
      <c r="N969" s="16"/>
      <c r="O969" s="16"/>
      <c r="P969" s="16"/>
      <c r="Q969" s="16"/>
      <c r="R969" s="16"/>
      <c r="S969" s="16" t="s">
        <v>1452</v>
      </c>
    </row>
    <row r="970" spans="1:19" x14ac:dyDescent="0.3">
      <c r="A970" s="11">
        <v>1</v>
      </c>
      <c r="B970" s="12" t="s">
        <v>1670</v>
      </c>
      <c r="C970" s="13" t="s">
        <v>1450</v>
      </c>
      <c r="D970" s="14">
        <v>1</v>
      </c>
      <c r="E970" s="15"/>
      <c r="F970" s="15"/>
      <c r="G970" s="15"/>
      <c r="H970" s="15"/>
      <c r="I970" s="15"/>
      <c r="J970" s="15"/>
      <c r="K970" s="15"/>
      <c r="L970" s="16"/>
      <c r="M970" s="16"/>
      <c r="N970" s="16"/>
      <c r="O970" s="16"/>
      <c r="P970" s="16"/>
      <c r="Q970" s="16"/>
      <c r="R970" s="16"/>
      <c r="S970" s="16" t="s">
        <v>2246</v>
      </c>
    </row>
    <row r="971" spans="1:19" ht="45.2" x14ac:dyDescent="0.3">
      <c r="A971" s="11">
        <v>1</v>
      </c>
      <c r="B971" s="12" t="s">
        <v>1378</v>
      </c>
      <c r="C971" s="13" t="s">
        <v>411</v>
      </c>
      <c r="D971" s="14"/>
      <c r="E971" s="15">
        <v>2.8</v>
      </c>
      <c r="F971" s="15"/>
      <c r="G971" s="15"/>
      <c r="H971" s="15"/>
      <c r="I971" s="15" t="s">
        <v>2243</v>
      </c>
      <c r="J971" s="15"/>
      <c r="K971" s="15" t="s">
        <v>2244</v>
      </c>
      <c r="L971" s="16">
        <v>2024</v>
      </c>
      <c r="M971" s="16">
        <v>2025</v>
      </c>
      <c r="N971" s="16"/>
      <c r="O971" s="16">
        <v>2025</v>
      </c>
      <c r="P971" s="16">
        <v>2027</v>
      </c>
      <c r="Q971" s="16"/>
      <c r="R971" s="16">
        <v>2027</v>
      </c>
      <c r="S971" s="16"/>
    </row>
    <row r="972" spans="1:19" x14ac:dyDescent="0.3">
      <c r="A972" s="11">
        <v>1</v>
      </c>
      <c r="B972" s="12" t="s">
        <v>1671</v>
      </c>
      <c r="C972" s="13" t="s">
        <v>1450</v>
      </c>
      <c r="D972" s="14">
        <v>35</v>
      </c>
      <c r="E972" s="15"/>
      <c r="F972" s="15"/>
      <c r="G972" s="15"/>
      <c r="H972" s="15"/>
      <c r="I972" s="15"/>
      <c r="J972" s="15"/>
      <c r="K972" s="15"/>
      <c r="L972" s="16"/>
      <c r="M972" s="16"/>
      <c r="N972" s="16"/>
      <c r="O972" s="16"/>
      <c r="P972" s="16"/>
      <c r="Q972" s="16"/>
      <c r="R972" s="16"/>
      <c r="S972" s="16" t="s">
        <v>1452</v>
      </c>
    </row>
    <row r="973" spans="1:19" ht="45.2" x14ac:dyDescent="0.3">
      <c r="A973" s="11">
        <v>1</v>
      </c>
      <c r="B973" s="12" t="s">
        <v>1379</v>
      </c>
      <c r="C973" s="13" t="s">
        <v>412</v>
      </c>
      <c r="D973" s="14"/>
      <c r="E973" s="15">
        <v>3.2</v>
      </c>
      <c r="F973" s="15"/>
      <c r="G973" s="15"/>
      <c r="H973" s="15"/>
      <c r="I973" s="15" t="s">
        <v>2243</v>
      </c>
      <c r="J973" s="15"/>
      <c r="K973" s="15" t="s">
        <v>2244</v>
      </c>
      <c r="L973" s="16">
        <v>2024</v>
      </c>
      <c r="M973" s="16">
        <v>2025</v>
      </c>
      <c r="N973" s="16"/>
      <c r="O973" s="16">
        <v>2025</v>
      </c>
      <c r="P973" s="16">
        <v>2027</v>
      </c>
      <c r="Q973" s="16"/>
      <c r="R973" s="16">
        <v>2027</v>
      </c>
      <c r="S973" s="16"/>
    </row>
    <row r="974" spans="1:19" x14ac:dyDescent="0.3">
      <c r="A974" s="11">
        <v>1</v>
      </c>
      <c r="B974" s="12" t="s">
        <v>1672</v>
      </c>
      <c r="C974" s="13" t="s">
        <v>1450</v>
      </c>
      <c r="D974" s="14">
        <v>22</v>
      </c>
      <c r="E974" s="15"/>
      <c r="F974" s="15"/>
      <c r="G974" s="15"/>
      <c r="H974" s="15"/>
      <c r="I974" s="15"/>
      <c r="J974" s="15"/>
      <c r="K974" s="15"/>
      <c r="L974" s="16"/>
      <c r="M974" s="16"/>
      <c r="N974" s="16"/>
      <c r="O974" s="16"/>
      <c r="P974" s="16"/>
      <c r="Q974" s="16"/>
      <c r="R974" s="16"/>
      <c r="S974" s="16" t="s">
        <v>1452</v>
      </c>
    </row>
    <row r="975" spans="1:19" ht="45.2" x14ac:dyDescent="0.3">
      <c r="A975" s="11">
        <v>1</v>
      </c>
      <c r="B975" s="12" t="s">
        <v>1380</v>
      </c>
      <c r="C975" s="13" t="s">
        <v>413</v>
      </c>
      <c r="D975" s="14"/>
      <c r="E975" s="15">
        <v>1.9</v>
      </c>
      <c r="F975" s="15"/>
      <c r="G975" s="15"/>
      <c r="H975" s="15"/>
      <c r="I975" s="15" t="s">
        <v>2243</v>
      </c>
      <c r="J975" s="15"/>
      <c r="K975" s="15" t="s">
        <v>2244</v>
      </c>
      <c r="L975" s="16">
        <v>2024</v>
      </c>
      <c r="M975" s="16">
        <v>2025</v>
      </c>
      <c r="N975" s="16"/>
      <c r="O975" s="16">
        <v>2025</v>
      </c>
      <c r="P975" s="16">
        <v>2027</v>
      </c>
      <c r="Q975" s="16"/>
      <c r="R975" s="16">
        <v>2027</v>
      </c>
      <c r="S975" s="16"/>
    </row>
    <row r="976" spans="1:19" x14ac:dyDescent="0.3">
      <c r="A976" s="11">
        <v>1</v>
      </c>
      <c r="B976" s="12" t="s">
        <v>1673</v>
      </c>
      <c r="C976" s="13" t="s">
        <v>1450</v>
      </c>
      <c r="D976" s="14">
        <v>5</v>
      </c>
      <c r="E976" s="15"/>
      <c r="F976" s="15"/>
      <c r="G976" s="15"/>
      <c r="H976" s="15"/>
      <c r="I976" s="15"/>
      <c r="J976" s="15"/>
      <c r="K976" s="15"/>
      <c r="L976" s="16"/>
      <c r="M976" s="16"/>
      <c r="N976" s="16"/>
      <c r="O976" s="16"/>
      <c r="P976" s="16"/>
      <c r="Q976" s="16"/>
      <c r="R976" s="16"/>
      <c r="S976" s="16" t="s">
        <v>1452</v>
      </c>
    </row>
    <row r="977" spans="1:19" ht="45.2" x14ac:dyDescent="0.3">
      <c r="A977" s="11">
        <v>1</v>
      </c>
      <c r="B977" s="12" t="s">
        <v>1381</v>
      </c>
      <c r="C977" s="13" t="s">
        <v>414</v>
      </c>
      <c r="D977" s="14"/>
      <c r="E977" s="15">
        <v>1.1000000000000001</v>
      </c>
      <c r="F977" s="15"/>
      <c r="G977" s="15"/>
      <c r="H977" s="15"/>
      <c r="I977" s="15" t="s">
        <v>2243</v>
      </c>
      <c r="J977" s="15"/>
      <c r="K977" s="15" t="s">
        <v>2244</v>
      </c>
      <c r="L977" s="16">
        <v>2024</v>
      </c>
      <c r="M977" s="16">
        <v>2025</v>
      </c>
      <c r="N977" s="16"/>
      <c r="O977" s="16">
        <v>2025</v>
      </c>
      <c r="P977" s="16">
        <v>2027</v>
      </c>
      <c r="Q977" s="16"/>
      <c r="R977" s="16">
        <v>2027</v>
      </c>
      <c r="S977" s="16"/>
    </row>
    <row r="978" spans="1:19" x14ac:dyDescent="0.3">
      <c r="A978" s="11">
        <v>1</v>
      </c>
      <c r="B978" s="12" t="s">
        <v>1674</v>
      </c>
      <c r="C978" s="13" t="s">
        <v>1450</v>
      </c>
      <c r="D978" s="14">
        <v>7</v>
      </c>
      <c r="E978" s="15"/>
      <c r="F978" s="15"/>
      <c r="G978" s="15"/>
      <c r="H978" s="15"/>
      <c r="I978" s="15"/>
      <c r="J978" s="15"/>
      <c r="K978" s="15"/>
      <c r="L978" s="16"/>
      <c r="M978" s="16"/>
      <c r="N978" s="16"/>
      <c r="O978" s="16"/>
      <c r="P978" s="16"/>
      <c r="Q978" s="16"/>
      <c r="R978" s="16"/>
      <c r="S978" s="16" t="s">
        <v>1452</v>
      </c>
    </row>
    <row r="979" spans="1:19" ht="45.2" x14ac:dyDescent="0.3">
      <c r="A979" s="11">
        <v>1</v>
      </c>
      <c r="B979" s="12" t="s">
        <v>1382</v>
      </c>
      <c r="C979" s="13" t="s">
        <v>415</v>
      </c>
      <c r="D979" s="14"/>
      <c r="E979" s="15">
        <v>2.9</v>
      </c>
      <c r="F979" s="15"/>
      <c r="G979" s="15"/>
      <c r="H979" s="15"/>
      <c r="I979" s="15" t="s">
        <v>2243</v>
      </c>
      <c r="J979" s="15"/>
      <c r="K979" s="15" t="s">
        <v>2244</v>
      </c>
      <c r="L979" s="16">
        <v>2024</v>
      </c>
      <c r="M979" s="16">
        <v>2025</v>
      </c>
      <c r="N979" s="16"/>
      <c r="O979" s="16">
        <v>2025</v>
      </c>
      <c r="P979" s="16">
        <v>2027</v>
      </c>
      <c r="Q979" s="16"/>
      <c r="R979" s="16">
        <v>2027</v>
      </c>
      <c r="S979" s="16"/>
    </row>
    <row r="980" spans="1:19" x14ac:dyDescent="0.3">
      <c r="A980" s="11">
        <v>1</v>
      </c>
      <c r="B980" s="12" t="s">
        <v>1675</v>
      </c>
      <c r="C980" s="13" t="s">
        <v>1450</v>
      </c>
      <c r="D980" s="14">
        <v>23</v>
      </c>
      <c r="E980" s="15"/>
      <c r="F980" s="15"/>
      <c r="G980" s="15"/>
      <c r="H980" s="15"/>
      <c r="I980" s="15"/>
      <c r="J980" s="15"/>
      <c r="K980" s="15"/>
      <c r="L980" s="16"/>
      <c r="M980" s="16"/>
      <c r="N980" s="16"/>
      <c r="O980" s="16"/>
      <c r="P980" s="16"/>
      <c r="Q980" s="16"/>
      <c r="R980" s="16"/>
      <c r="S980" s="16" t="s">
        <v>1452</v>
      </c>
    </row>
    <row r="981" spans="1:19" x14ac:dyDescent="0.3">
      <c r="A981" s="11">
        <v>1</v>
      </c>
      <c r="B981" s="12" t="s">
        <v>776</v>
      </c>
      <c r="C981" s="13" t="s">
        <v>416</v>
      </c>
      <c r="D981" s="14"/>
      <c r="E981" s="15"/>
      <c r="F981" s="15"/>
      <c r="G981" s="15"/>
      <c r="H981" s="15"/>
      <c r="I981" s="15"/>
      <c r="J981" s="15"/>
      <c r="K981" s="15"/>
      <c r="L981" s="16"/>
      <c r="M981" s="16"/>
      <c r="N981" s="16"/>
      <c r="O981" s="16"/>
      <c r="P981" s="16"/>
      <c r="Q981" s="16"/>
      <c r="R981" s="16"/>
      <c r="S981" s="16"/>
    </row>
    <row r="982" spans="1:19" ht="45.2" x14ac:dyDescent="0.3">
      <c r="A982" s="11">
        <v>1</v>
      </c>
      <c r="B982" s="12" t="s">
        <v>1070</v>
      </c>
      <c r="C982" s="13" t="s">
        <v>417</v>
      </c>
      <c r="D982" s="14"/>
      <c r="E982" s="15">
        <v>4.4000000000000004</v>
      </c>
      <c r="F982" s="15"/>
      <c r="G982" s="15"/>
      <c r="H982" s="15"/>
      <c r="I982" s="15" t="s">
        <v>2243</v>
      </c>
      <c r="J982" s="15"/>
      <c r="K982" s="15" t="s">
        <v>2244</v>
      </c>
      <c r="L982" s="16">
        <v>2022</v>
      </c>
      <c r="M982" s="16">
        <v>2025</v>
      </c>
      <c r="N982" s="16"/>
      <c r="O982" s="16">
        <v>2025</v>
      </c>
      <c r="P982" s="16">
        <v>2026</v>
      </c>
      <c r="Q982" s="16"/>
      <c r="R982" s="16">
        <v>2027</v>
      </c>
      <c r="S982" s="16"/>
    </row>
    <row r="983" spans="1:19" ht="45.2" x14ac:dyDescent="0.3">
      <c r="A983" s="11">
        <v>1</v>
      </c>
      <c r="B983" s="12" t="s">
        <v>777</v>
      </c>
      <c r="C983" s="13" t="s">
        <v>418</v>
      </c>
      <c r="D983" s="14"/>
      <c r="E983" s="15">
        <v>4.5999999999999996</v>
      </c>
      <c r="F983" s="15"/>
      <c r="G983" s="15"/>
      <c r="H983" s="15"/>
      <c r="I983" s="15" t="s">
        <v>2238</v>
      </c>
      <c r="J983" s="15"/>
      <c r="K983" s="15" t="s">
        <v>2244</v>
      </c>
      <c r="L983" s="16">
        <v>2018</v>
      </c>
      <c r="M983" s="16">
        <v>2021</v>
      </c>
      <c r="N983" s="16"/>
      <c r="O983" s="16">
        <v>2022</v>
      </c>
      <c r="P983" s="16">
        <v>2023</v>
      </c>
      <c r="Q983" s="16"/>
      <c r="R983" s="16">
        <v>2023</v>
      </c>
      <c r="S983" s="16"/>
    </row>
    <row r="984" spans="1:19" ht="45.2" x14ac:dyDescent="0.3">
      <c r="A984" s="11">
        <v>1</v>
      </c>
      <c r="B984" s="12" t="s">
        <v>1071</v>
      </c>
      <c r="C984" s="13" t="s">
        <v>419</v>
      </c>
      <c r="D984" s="14"/>
      <c r="E984" s="15">
        <v>9</v>
      </c>
      <c r="F984" s="15"/>
      <c r="G984" s="15"/>
      <c r="H984" s="15"/>
      <c r="I984" s="10" t="s">
        <v>2241</v>
      </c>
      <c r="J984" s="15"/>
      <c r="K984" s="15" t="s">
        <v>2244</v>
      </c>
      <c r="L984" s="16">
        <v>2013</v>
      </c>
      <c r="M984" s="16">
        <v>2018</v>
      </c>
      <c r="N984" s="16"/>
      <c r="O984" s="16">
        <v>2020</v>
      </c>
      <c r="P984" s="16">
        <v>2021</v>
      </c>
      <c r="Q984" s="16"/>
      <c r="R984" s="16">
        <v>2023</v>
      </c>
      <c r="S984" s="16"/>
    </row>
    <row r="985" spans="1:19" ht="45.2" x14ac:dyDescent="0.3">
      <c r="A985" s="11">
        <v>1</v>
      </c>
      <c r="B985" s="12" t="s">
        <v>1383</v>
      </c>
      <c r="C985" s="13" t="s">
        <v>655</v>
      </c>
      <c r="D985" s="14"/>
      <c r="E985" s="15">
        <v>0.6</v>
      </c>
      <c r="F985" s="15"/>
      <c r="G985" s="15"/>
      <c r="H985" s="15"/>
      <c r="I985" s="15" t="s">
        <v>2243</v>
      </c>
      <c r="J985" s="15"/>
      <c r="K985" s="15" t="s">
        <v>2244</v>
      </c>
      <c r="L985" s="16">
        <v>2022</v>
      </c>
      <c r="M985" s="16">
        <v>2023</v>
      </c>
      <c r="N985" s="16"/>
      <c r="O985" s="16">
        <v>2023</v>
      </c>
      <c r="P985" s="16">
        <v>2023</v>
      </c>
      <c r="Q985" s="16"/>
      <c r="R985" s="16">
        <v>2024</v>
      </c>
      <c r="S985" s="16"/>
    </row>
    <row r="986" spans="1:19" x14ac:dyDescent="0.3">
      <c r="A986" s="11">
        <v>1</v>
      </c>
      <c r="B986" s="12" t="s">
        <v>1655</v>
      </c>
      <c r="C986" s="13" t="s">
        <v>1450</v>
      </c>
      <c r="D986" s="14">
        <v>75</v>
      </c>
      <c r="E986" s="15"/>
      <c r="F986" s="15"/>
      <c r="G986" s="15"/>
      <c r="H986" s="15"/>
      <c r="I986" s="15"/>
      <c r="J986" s="15"/>
      <c r="K986" s="15"/>
      <c r="L986" s="16"/>
      <c r="M986" s="16"/>
      <c r="N986" s="16"/>
      <c r="O986" s="16"/>
      <c r="P986" s="16"/>
      <c r="Q986" s="16"/>
      <c r="R986" s="16"/>
      <c r="S986" s="16" t="s">
        <v>1452</v>
      </c>
    </row>
    <row r="987" spans="1:19" ht="45.2" x14ac:dyDescent="0.3">
      <c r="A987" s="11">
        <v>1</v>
      </c>
      <c r="B987" s="12" t="s">
        <v>1384</v>
      </c>
      <c r="C987" s="13" t="s">
        <v>656</v>
      </c>
      <c r="D987" s="14"/>
      <c r="E987" s="15">
        <v>0.9</v>
      </c>
      <c r="F987" s="15"/>
      <c r="G987" s="15"/>
      <c r="H987" s="15"/>
      <c r="I987" s="15" t="s">
        <v>2243</v>
      </c>
      <c r="J987" s="15"/>
      <c r="K987" s="15" t="s">
        <v>2244</v>
      </c>
      <c r="L987" s="16">
        <v>2022</v>
      </c>
      <c r="M987" s="16">
        <v>2023</v>
      </c>
      <c r="N987" s="16"/>
      <c r="O987" s="16">
        <v>2023</v>
      </c>
      <c r="P987" s="16">
        <v>2024</v>
      </c>
      <c r="Q987" s="16"/>
      <c r="R987" s="16">
        <v>2024</v>
      </c>
      <c r="S987" s="16"/>
    </row>
    <row r="988" spans="1:19" x14ac:dyDescent="0.3">
      <c r="A988" s="11">
        <v>1</v>
      </c>
      <c r="B988" s="12" t="s">
        <v>1663</v>
      </c>
      <c r="C988" s="13" t="s">
        <v>1450</v>
      </c>
      <c r="D988" s="14">
        <v>338</v>
      </c>
      <c r="E988" s="15"/>
      <c r="F988" s="15"/>
      <c r="G988" s="15"/>
      <c r="H988" s="15"/>
      <c r="I988" s="15"/>
      <c r="J988" s="15"/>
      <c r="K988" s="15"/>
      <c r="L988" s="16"/>
      <c r="M988" s="16"/>
      <c r="N988" s="16"/>
      <c r="O988" s="16"/>
      <c r="P988" s="16"/>
      <c r="Q988" s="16"/>
      <c r="R988" s="16"/>
      <c r="S988" s="16" t="s">
        <v>1452</v>
      </c>
    </row>
    <row r="989" spans="1:19" x14ac:dyDescent="0.3">
      <c r="A989" s="11">
        <v>1</v>
      </c>
      <c r="B989" s="12" t="s">
        <v>2315</v>
      </c>
      <c r="C989" s="13" t="s">
        <v>1450</v>
      </c>
      <c r="D989" s="14">
        <v>1</v>
      </c>
      <c r="E989" s="15"/>
      <c r="F989" s="15"/>
      <c r="G989" s="15"/>
      <c r="H989" s="15"/>
      <c r="I989" s="15"/>
      <c r="J989" s="15"/>
      <c r="K989" s="15"/>
      <c r="L989" s="16"/>
      <c r="M989" s="16"/>
      <c r="N989" s="16"/>
      <c r="O989" s="16"/>
      <c r="P989" s="16"/>
      <c r="Q989" s="16"/>
      <c r="R989" s="16"/>
      <c r="S989" s="16" t="s">
        <v>2246</v>
      </c>
    </row>
    <row r="990" spans="1:19" ht="45.2" x14ac:dyDescent="0.3">
      <c r="A990" s="11">
        <v>1</v>
      </c>
      <c r="B990" s="12" t="s">
        <v>1385</v>
      </c>
      <c r="C990" s="13" t="s">
        <v>657</v>
      </c>
      <c r="D990" s="14"/>
      <c r="E990" s="15">
        <v>2.6</v>
      </c>
      <c r="F990" s="15"/>
      <c r="G990" s="15"/>
      <c r="H990" s="15"/>
      <c r="I990" s="15" t="s">
        <v>2243</v>
      </c>
      <c r="J990" s="15"/>
      <c r="K990" s="15" t="s">
        <v>2244</v>
      </c>
      <c r="L990" s="16">
        <v>2022</v>
      </c>
      <c r="M990" s="16">
        <v>2023</v>
      </c>
      <c r="N990" s="16"/>
      <c r="O990" s="16">
        <v>2023</v>
      </c>
      <c r="P990" s="16">
        <v>2023</v>
      </c>
      <c r="Q990" s="16"/>
      <c r="R990" s="16">
        <v>2024</v>
      </c>
      <c r="S990" s="16"/>
    </row>
    <row r="991" spans="1:19" x14ac:dyDescent="0.3">
      <c r="A991" s="11">
        <v>1</v>
      </c>
      <c r="B991" s="12" t="s">
        <v>1664</v>
      </c>
      <c r="C991" s="13" t="s">
        <v>1450</v>
      </c>
      <c r="D991" s="14">
        <v>75</v>
      </c>
      <c r="E991" s="15"/>
      <c r="F991" s="15"/>
      <c r="G991" s="15"/>
      <c r="H991" s="15"/>
      <c r="I991" s="15"/>
      <c r="J991" s="15"/>
      <c r="K991" s="15"/>
      <c r="L991" s="16"/>
      <c r="M991" s="16"/>
      <c r="N991" s="16"/>
      <c r="O991" s="16"/>
      <c r="P991" s="16"/>
      <c r="Q991" s="16"/>
      <c r="R991" s="16"/>
      <c r="S991" s="16" t="s">
        <v>1452</v>
      </c>
    </row>
    <row r="992" spans="1:19" ht="45.2" x14ac:dyDescent="0.3">
      <c r="A992" s="11">
        <v>1</v>
      </c>
      <c r="B992" s="12" t="s">
        <v>1386</v>
      </c>
      <c r="C992" s="13" t="s">
        <v>658</v>
      </c>
      <c r="D992" s="14"/>
      <c r="E992" s="15">
        <v>2.2999999999999998</v>
      </c>
      <c r="F992" s="15"/>
      <c r="G992" s="15"/>
      <c r="H992" s="15"/>
      <c r="I992" s="15" t="s">
        <v>2243</v>
      </c>
      <c r="J992" s="15"/>
      <c r="K992" s="15" t="s">
        <v>2244</v>
      </c>
      <c r="L992" s="16">
        <v>2022</v>
      </c>
      <c r="M992" s="16">
        <v>2023</v>
      </c>
      <c r="N992" s="16"/>
      <c r="O992" s="16">
        <v>2023</v>
      </c>
      <c r="P992" s="16">
        <v>2023</v>
      </c>
      <c r="Q992" s="16"/>
      <c r="R992" s="16">
        <v>2024</v>
      </c>
      <c r="S992" s="16"/>
    </row>
    <row r="993" spans="1:19" x14ac:dyDescent="0.3">
      <c r="A993" s="11">
        <v>1</v>
      </c>
      <c r="B993" s="12" t="s">
        <v>1665</v>
      </c>
      <c r="C993" s="13" t="s">
        <v>1450</v>
      </c>
      <c r="D993" s="14">
        <v>75</v>
      </c>
      <c r="E993" s="15"/>
      <c r="F993" s="15"/>
      <c r="G993" s="15"/>
      <c r="H993" s="15"/>
      <c r="I993" s="15"/>
      <c r="J993" s="15"/>
      <c r="K993" s="15"/>
      <c r="L993" s="16"/>
      <c r="M993" s="16"/>
      <c r="N993" s="16"/>
      <c r="O993" s="16"/>
      <c r="P993" s="16"/>
      <c r="Q993" s="16"/>
      <c r="R993" s="16"/>
      <c r="S993" s="16" t="s">
        <v>1452</v>
      </c>
    </row>
    <row r="994" spans="1:19" ht="45.2" x14ac:dyDescent="0.3">
      <c r="A994" s="11">
        <v>1</v>
      </c>
      <c r="B994" s="12" t="s">
        <v>1387</v>
      </c>
      <c r="C994" s="13" t="s">
        <v>659</v>
      </c>
      <c r="D994" s="14"/>
      <c r="E994" s="15">
        <v>1.1000000000000001</v>
      </c>
      <c r="F994" s="15"/>
      <c r="G994" s="15"/>
      <c r="H994" s="15"/>
      <c r="I994" s="15" t="s">
        <v>2243</v>
      </c>
      <c r="J994" s="15"/>
      <c r="K994" s="15" t="s">
        <v>2244</v>
      </c>
      <c r="L994" s="16">
        <v>2022</v>
      </c>
      <c r="M994" s="16">
        <v>2023</v>
      </c>
      <c r="N994" s="16"/>
      <c r="O994" s="16">
        <v>2023</v>
      </c>
      <c r="P994" s="16">
        <v>2023</v>
      </c>
      <c r="Q994" s="16"/>
      <c r="R994" s="16">
        <v>2024</v>
      </c>
      <c r="S994" s="16"/>
    </row>
    <row r="995" spans="1:19" x14ac:dyDescent="0.3">
      <c r="A995" s="11">
        <v>1</v>
      </c>
      <c r="B995" s="12" t="s">
        <v>1666</v>
      </c>
      <c r="C995" s="13" t="s">
        <v>1450</v>
      </c>
      <c r="D995" s="14">
        <v>75</v>
      </c>
      <c r="E995" s="15"/>
      <c r="F995" s="15"/>
      <c r="G995" s="15"/>
      <c r="H995" s="15"/>
      <c r="I995" s="15"/>
      <c r="J995" s="15"/>
      <c r="K995" s="15"/>
      <c r="L995" s="16"/>
      <c r="M995" s="16"/>
      <c r="N995" s="16"/>
      <c r="O995" s="16"/>
      <c r="P995" s="16"/>
      <c r="Q995" s="16"/>
      <c r="R995" s="16"/>
      <c r="S995" s="16" t="s">
        <v>1452</v>
      </c>
    </row>
    <row r="996" spans="1:19" ht="45.2" x14ac:dyDescent="0.3">
      <c r="A996" s="11">
        <v>1</v>
      </c>
      <c r="B996" s="12" t="s">
        <v>1072</v>
      </c>
      <c r="C996" s="13" t="s">
        <v>420</v>
      </c>
      <c r="D996" s="14"/>
      <c r="E996" s="15">
        <v>43.4</v>
      </c>
      <c r="F996" s="15"/>
      <c r="G996" s="15"/>
      <c r="H996" s="15"/>
      <c r="I996" s="10" t="s">
        <v>2241</v>
      </c>
      <c r="J996" s="15"/>
      <c r="K996" s="15" t="s">
        <v>2244</v>
      </c>
      <c r="L996" s="16">
        <v>2019</v>
      </c>
      <c r="M996" s="16">
        <v>2022</v>
      </c>
      <c r="N996" s="16"/>
      <c r="O996" s="16">
        <v>2022</v>
      </c>
      <c r="P996" s="16">
        <v>2025</v>
      </c>
      <c r="Q996" s="16"/>
      <c r="R996" s="16">
        <v>2025</v>
      </c>
      <c r="S996" s="16"/>
    </row>
    <row r="997" spans="1:19" ht="45.2" x14ac:dyDescent="0.3">
      <c r="A997" s="11">
        <v>1</v>
      </c>
      <c r="B997" s="12" t="s">
        <v>1388</v>
      </c>
      <c r="C997" s="13" t="s">
        <v>421</v>
      </c>
      <c r="D997" s="14"/>
      <c r="E997" s="15">
        <v>21</v>
      </c>
      <c r="F997" s="15"/>
      <c r="G997" s="15"/>
      <c r="H997" s="15"/>
      <c r="I997" s="15" t="s">
        <v>2243</v>
      </c>
      <c r="J997" s="15"/>
      <c r="K997" s="15" t="s">
        <v>2244</v>
      </c>
      <c r="L997" s="16">
        <v>2023</v>
      </c>
      <c r="M997" s="16">
        <v>2023</v>
      </c>
      <c r="N997" s="16"/>
      <c r="O997" s="16">
        <v>2024</v>
      </c>
      <c r="P997" s="16">
        <v>2026</v>
      </c>
      <c r="Q997" s="16"/>
      <c r="R997" s="16">
        <v>2026</v>
      </c>
      <c r="S997" s="16"/>
    </row>
    <row r="998" spans="1:19" x14ac:dyDescent="0.3">
      <c r="A998" s="11">
        <v>1</v>
      </c>
      <c r="B998" s="12" t="s">
        <v>1654</v>
      </c>
      <c r="C998" s="13" t="s">
        <v>1450</v>
      </c>
      <c r="D998" s="14">
        <v>2510</v>
      </c>
      <c r="E998" s="15"/>
      <c r="F998" s="15"/>
      <c r="G998" s="15"/>
      <c r="H998" s="15"/>
      <c r="I998" s="15"/>
      <c r="J998" s="15"/>
      <c r="K998" s="15"/>
      <c r="L998" s="16"/>
      <c r="M998" s="16"/>
      <c r="N998" s="16"/>
      <c r="O998" s="16"/>
      <c r="P998" s="16"/>
      <c r="Q998" s="16"/>
      <c r="R998" s="16"/>
      <c r="S998" s="16" t="s">
        <v>1452</v>
      </c>
    </row>
    <row r="999" spans="1:19" x14ac:dyDescent="0.3">
      <c r="A999" s="11">
        <v>1</v>
      </c>
      <c r="B999" s="12" t="s">
        <v>2316</v>
      </c>
      <c r="C999" s="13" t="s">
        <v>1450</v>
      </c>
      <c r="D999" s="14">
        <v>4</v>
      </c>
      <c r="E999" s="15"/>
      <c r="F999" s="15"/>
      <c r="G999" s="15"/>
      <c r="H999" s="15"/>
      <c r="I999" s="15"/>
      <c r="J999" s="15"/>
      <c r="K999" s="15"/>
      <c r="L999" s="16"/>
      <c r="M999" s="16"/>
      <c r="N999" s="16"/>
      <c r="O999" s="16"/>
      <c r="P999" s="16"/>
      <c r="Q999" s="16"/>
      <c r="R999" s="16"/>
      <c r="S999" s="16" t="s">
        <v>2246</v>
      </c>
    </row>
    <row r="1000" spans="1:19" ht="45.2" x14ac:dyDescent="0.3">
      <c r="A1000" s="11">
        <v>1</v>
      </c>
      <c r="B1000" s="12" t="s">
        <v>1389</v>
      </c>
      <c r="C1000" s="13" t="s">
        <v>422</v>
      </c>
      <c r="D1000" s="14"/>
      <c r="E1000" s="15">
        <v>2.6</v>
      </c>
      <c r="F1000" s="15"/>
      <c r="G1000" s="15"/>
      <c r="H1000" s="15"/>
      <c r="I1000" s="15" t="s">
        <v>2243</v>
      </c>
      <c r="J1000" s="15"/>
      <c r="K1000" s="15" t="s">
        <v>2244</v>
      </c>
      <c r="L1000" s="16">
        <v>2023</v>
      </c>
      <c r="M1000" s="16">
        <v>2023</v>
      </c>
      <c r="N1000" s="16"/>
      <c r="O1000" s="16">
        <v>2024</v>
      </c>
      <c r="P1000" s="16">
        <v>2025</v>
      </c>
      <c r="Q1000" s="16"/>
      <c r="R1000" s="16">
        <v>2025</v>
      </c>
      <c r="S1000" s="16"/>
    </row>
    <row r="1001" spans="1:19" x14ac:dyDescent="0.3">
      <c r="A1001" s="11">
        <v>1</v>
      </c>
      <c r="B1001" s="12" t="s">
        <v>1656</v>
      </c>
      <c r="C1001" s="13" t="s">
        <v>1450</v>
      </c>
      <c r="D1001" s="14">
        <v>44</v>
      </c>
      <c r="E1001" s="15"/>
      <c r="F1001" s="15"/>
      <c r="G1001" s="15"/>
      <c r="H1001" s="15"/>
      <c r="I1001" s="15"/>
      <c r="J1001" s="15"/>
      <c r="K1001" s="15"/>
      <c r="L1001" s="16"/>
      <c r="M1001" s="16"/>
      <c r="N1001" s="16"/>
      <c r="O1001" s="16"/>
      <c r="P1001" s="16"/>
      <c r="Q1001" s="16"/>
      <c r="R1001" s="16"/>
      <c r="S1001" s="16" t="s">
        <v>1452</v>
      </c>
    </row>
    <row r="1002" spans="1:19" ht="45.2" x14ac:dyDescent="0.3">
      <c r="A1002" s="11">
        <v>1</v>
      </c>
      <c r="B1002" s="12" t="s">
        <v>1390</v>
      </c>
      <c r="C1002" s="13" t="s">
        <v>423</v>
      </c>
      <c r="D1002" s="14"/>
      <c r="E1002" s="15">
        <v>1.8</v>
      </c>
      <c r="F1002" s="15"/>
      <c r="G1002" s="15"/>
      <c r="H1002" s="15"/>
      <c r="I1002" s="15" t="s">
        <v>2243</v>
      </c>
      <c r="J1002" s="15"/>
      <c r="K1002" s="15" t="s">
        <v>2244</v>
      </c>
      <c r="L1002" s="16">
        <v>2023</v>
      </c>
      <c r="M1002" s="16">
        <v>2023</v>
      </c>
      <c r="N1002" s="16"/>
      <c r="O1002" s="16">
        <v>2024</v>
      </c>
      <c r="P1002" s="16">
        <v>2025</v>
      </c>
      <c r="Q1002" s="16"/>
      <c r="R1002" s="16">
        <v>2025</v>
      </c>
      <c r="S1002" s="16"/>
    </row>
    <row r="1003" spans="1:19" x14ac:dyDescent="0.3">
      <c r="A1003" s="11">
        <v>1</v>
      </c>
      <c r="B1003" s="12" t="s">
        <v>1657</v>
      </c>
      <c r="C1003" s="13" t="s">
        <v>1450</v>
      </c>
      <c r="D1003" s="14">
        <v>31</v>
      </c>
      <c r="E1003" s="15"/>
      <c r="F1003" s="15"/>
      <c r="G1003" s="15"/>
      <c r="H1003" s="15"/>
      <c r="I1003" s="15"/>
      <c r="J1003" s="15"/>
      <c r="K1003" s="15"/>
      <c r="L1003" s="16"/>
      <c r="M1003" s="16"/>
      <c r="N1003" s="16"/>
      <c r="O1003" s="16"/>
      <c r="P1003" s="16"/>
      <c r="Q1003" s="16"/>
      <c r="R1003" s="16"/>
      <c r="S1003" s="16" t="s">
        <v>1452</v>
      </c>
    </row>
    <row r="1004" spans="1:19" ht="45.2" x14ac:dyDescent="0.3">
      <c r="A1004" s="11">
        <v>1</v>
      </c>
      <c r="B1004" s="12" t="s">
        <v>1391</v>
      </c>
      <c r="C1004" s="13" t="s">
        <v>424</v>
      </c>
      <c r="D1004" s="14"/>
      <c r="E1004" s="15">
        <v>1.4</v>
      </c>
      <c r="F1004" s="15"/>
      <c r="G1004" s="15"/>
      <c r="H1004" s="15"/>
      <c r="I1004" s="15" t="s">
        <v>2243</v>
      </c>
      <c r="J1004" s="15"/>
      <c r="K1004" s="15" t="s">
        <v>2244</v>
      </c>
      <c r="L1004" s="16">
        <v>2023</v>
      </c>
      <c r="M1004" s="16">
        <v>2023</v>
      </c>
      <c r="N1004" s="16"/>
      <c r="O1004" s="16">
        <v>2024</v>
      </c>
      <c r="P1004" s="16">
        <v>2025</v>
      </c>
      <c r="Q1004" s="16"/>
      <c r="R1004" s="16">
        <v>2025</v>
      </c>
      <c r="S1004" s="16"/>
    </row>
    <row r="1005" spans="1:19" x14ac:dyDescent="0.3">
      <c r="A1005" s="11">
        <v>1</v>
      </c>
      <c r="B1005" s="12" t="s">
        <v>1658</v>
      </c>
      <c r="C1005" s="13" t="s">
        <v>1450</v>
      </c>
      <c r="D1005" s="14">
        <v>52</v>
      </c>
      <c r="E1005" s="15"/>
      <c r="F1005" s="15"/>
      <c r="G1005" s="15"/>
      <c r="H1005" s="15"/>
      <c r="I1005" s="15"/>
      <c r="J1005" s="15"/>
      <c r="K1005" s="15"/>
      <c r="L1005" s="16"/>
      <c r="M1005" s="16"/>
      <c r="N1005" s="16"/>
      <c r="O1005" s="16"/>
      <c r="P1005" s="16"/>
      <c r="Q1005" s="16"/>
      <c r="R1005" s="16"/>
      <c r="S1005" s="16" t="s">
        <v>1452</v>
      </c>
    </row>
    <row r="1006" spans="1:19" ht="45.2" x14ac:dyDescent="0.3">
      <c r="A1006" s="11">
        <v>1</v>
      </c>
      <c r="B1006" s="12" t="s">
        <v>1392</v>
      </c>
      <c r="C1006" s="13" t="s">
        <v>425</v>
      </c>
      <c r="D1006" s="14"/>
      <c r="E1006" s="15">
        <v>3.5</v>
      </c>
      <c r="F1006" s="15"/>
      <c r="G1006" s="15"/>
      <c r="H1006" s="15"/>
      <c r="I1006" s="15" t="s">
        <v>2243</v>
      </c>
      <c r="J1006" s="15"/>
      <c r="K1006" s="15" t="s">
        <v>2244</v>
      </c>
      <c r="L1006" s="16">
        <v>2023</v>
      </c>
      <c r="M1006" s="16">
        <v>2023</v>
      </c>
      <c r="N1006" s="16"/>
      <c r="O1006" s="16">
        <v>2024</v>
      </c>
      <c r="P1006" s="16">
        <v>2025</v>
      </c>
      <c r="Q1006" s="16"/>
      <c r="R1006" s="16">
        <v>2025</v>
      </c>
      <c r="S1006" s="16"/>
    </row>
    <row r="1007" spans="1:19" x14ac:dyDescent="0.3">
      <c r="A1007" s="11">
        <v>1</v>
      </c>
      <c r="B1007" s="12" t="s">
        <v>1659</v>
      </c>
      <c r="C1007" s="13" t="s">
        <v>1450</v>
      </c>
      <c r="D1007" s="14">
        <v>49</v>
      </c>
      <c r="E1007" s="15"/>
      <c r="F1007" s="15"/>
      <c r="G1007" s="15"/>
      <c r="H1007" s="15"/>
      <c r="I1007" s="15"/>
      <c r="J1007" s="15"/>
      <c r="K1007" s="15"/>
      <c r="L1007" s="16"/>
      <c r="M1007" s="16"/>
      <c r="N1007" s="16"/>
      <c r="O1007" s="16"/>
      <c r="P1007" s="16"/>
      <c r="Q1007" s="16"/>
      <c r="R1007" s="16"/>
      <c r="S1007" s="16" t="s">
        <v>1452</v>
      </c>
    </row>
    <row r="1008" spans="1:19" ht="45.2" x14ac:dyDescent="0.3">
      <c r="A1008" s="11">
        <v>1</v>
      </c>
      <c r="B1008" s="12" t="s">
        <v>1393</v>
      </c>
      <c r="C1008" s="13" t="s">
        <v>660</v>
      </c>
      <c r="D1008" s="14"/>
      <c r="E1008" s="15">
        <v>20</v>
      </c>
      <c r="F1008" s="15"/>
      <c r="G1008" s="15"/>
      <c r="H1008" s="15"/>
      <c r="I1008" s="15" t="s">
        <v>2243</v>
      </c>
      <c r="J1008" s="15"/>
      <c r="K1008" s="15" t="s">
        <v>2244</v>
      </c>
      <c r="L1008" s="16">
        <v>2023</v>
      </c>
      <c r="M1008" s="16">
        <v>2023</v>
      </c>
      <c r="N1008" s="16"/>
      <c r="O1008" s="16">
        <v>2024</v>
      </c>
      <c r="P1008" s="16">
        <v>2025</v>
      </c>
      <c r="Q1008" s="16"/>
      <c r="R1008" s="16">
        <v>2025</v>
      </c>
      <c r="S1008" s="16"/>
    </row>
    <row r="1009" spans="1:19" x14ac:dyDescent="0.3">
      <c r="A1009" s="11">
        <v>1</v>
      </c>
      <c r="B1009" s="12" t="s">
        <v>1660</v>
      </c>
      <c r="C1009" s="13" t="s">
        <v>1450</v>
      </c>
      <c r="D1009" s="14">
        <v>340</v>
      </c>
      <c r="E1009" s="15"/>
      <c r="F1009" s="15"/>
      <c r="G1009" s="15"/>
      <c r="H1009" s="15"/>
      <c r="I1009" s="15"/>
      <c r="J1009" s="15"/>
      <c r="K1009" s="15"/>
      <c r="L1009" s="16"/>
      <c r="M1009" s="16"/>
      <c r="N1009" s="16"/>
      <c r="O1009" s="16"/>
      <c r="P1009" s="16"/>
      <c r="Q1009" s="16"/>
      <c r="R1009" s="16"/>
      <c r="S1009" s="16" t="s">
        <v>1452</v>
      </c>
    </row>
    <row r="1010" spans="1:19" x14ac:dyDescent="0.3">
      <c r="A1010" s="11">
        <v>1</v>
      </c>
      <c r="B1010" s="12" t="s">
        <v>1661</v>
      </c>
      <c r="C1010" s="13" t="s">
        <v>1450</v>
      </c>
      <c r="D1010" s="14">
        <v>1</v>
      </c>
      <c r="E1010" s="15"/>
      <c r="F1010" s="15"/>
      <c r="G1010" s="15"/>
      <c r="H1010" s="15"/>
      <c r="I1010" s="15"/>
      <c r="J1010" s="15"/>
      <c r="K1010" s="15"/>
      <c r="L1010" s="16"/>
      <c r="M1010" s="16"/>
      <c r="N1010" s="16"/>
      <c r="O1010" s="16"/>
      <c r="P1010" s="16"/>
      <c r="Q1010" s="16"/>
      <c r="R1010" s="16"/>
      <c r="S1010" s="16" t="s">
        <v>2246</v>
      </c>
    </row>
    <row r="1011" spans="1:19" ht="45.2" x14ac:dyDescent="0.3">
      <c r="A1011" s="11">
        <v>1</v>
      </c>
      <c r="B1011" s="12" t="s">
        <v>1394</v>
      </c>
      <c r="C1011" s="13" t="s">
        <v>426</v>
      </c>
      <c r="D1011" s="14"/>
      <c r="E1011" s="15">
        <v>5.7</v>
      </c>
      <c r="F1011" s="15"/>
      <c r="G1011" s="15"/>
      <c r="H1011" s="15"/>
      <c r="I1011" s="15" t="s">
        <v>2243</v>
      </c>
      <c r="J1011" s="15"/>
      <c r="K1011" s="15" t="s">
        <v>2244</v>
      </c>
      <c r="L1011" s="16">
        <v>2023</v>
      </c>
      <c r="M1011" s="16">
        <v>2023</v>
      </c>
      <c r="N1011" s="16"/>
      <c r="O1011" s="16">
        <v>2024</v>
      </c>
      <c r="P1011" s="16">
        <v>2025</v>
      </c>
      <c r="Q1011" s="16"/>
      <c r="R1011" s="16">
        <v>2026</v>
      </c>
      <c r="S1011" s="16"/>
    </row>
    <row r="1012" spans="1:19" x14ac:dyDescent="0.3">
      <c r="A1012" s="11">
        <v>1</v>
      </c>
      <c r="B1012" s="12" t="s">
        <v>1662</v>
      </c>
      <c r="C1012" s="13" t="s">
        <v>1450</v>
      </c>
      <c r="D1012" s="14">
        <v>52</v>
      </c>
      <c r="E1012" s="15"/>
      <c r="F1012" s="15"/>
      <c r="G1012" s="15"/>
      <c r="H1012" s="15"/>
      <c r="I1012" s="15"/>
      <c r="J1012" s="15"/>
      <c r="K1012" s="15"/>
      <c r="L1012" s="16"/>
      <c r="M1012" s="16"/>
      <c r="N1012" s="16"/>
      <c r="O1012" s="16"/>
      <c r="P1012" s="16"/>
      <c r="Q1012" s="16"/>
      <c r="R1012" s="16"/>
      <c r="S1012" s="16" t="s">
        <v>1452</v>
      </c>
    </row>
    <row r="1013" spans="1:19" ht="90.35" x14ac:dyDescent="0.3">
      <c r="A1013" s="11">
        <v>1</v>
      </c>
      <c r="B1013" s="12" t="s">
        <v>1073</v>
      </c>
      <c r="C1013" s="13" t="s">
        <v>427</v>
      </c>
      <c r="D1013" s="14"/>
      <c r="E1013" s="15">
        <v>72</v>
      </c>
      <c r="F1013" s="15"/>
      <c r="G1013" s="15"/>
      <c r="H1013" s="15"/>
      <c r="I1013" s="10" t="s">
        <v>2241</v>
      </c>
      <c r="J1013" s="15"/>
      <c r="K1013" s="15" t="s">
        <v>2244</v>
      </c>
      <c r="L1013" s="16">
        <v>2022</v>
      </c>
      <c r="M1013" s="16">
        <v>2024</v>
      </c>
      <c r="N1013" s="16"/>
      <c r="O1013" s="16">
        <v>2024</v>
      </c>
      <c r="P1013" s="16">
        <v>2027</v>
      </c>
      <c r="Q1013" s="16"/>
      <c r="R1013" s="16">
        <v>2027</v>
      </c>
      <c r="S1013" s="16"/>
    </row>
    <row r="1014" spans="1:19" ht="45.2" x14ac:dyDescent="0.3">
      <c r="A1014" s="11">
        <v>1</v>
      </c>
      <c r="B1014" s="12" t="s">
        <v>1395</v>
      </c>
      <c r="C1014" s="13" t="s">
        <v>428</v>
      </c>
      <c r="D1014" s="14"/>
      <c r="E1014" s="15">
        <v>1.2</v>
      </c>
      <c r="F1014" s="15"/>
      <c r="G1014" s="15"/>
      <c r="H1014" s="15"/>
      <c r="I1014" s="15" t="s">
        <v>2243</v>
      </c>
      <c r="J1014" s="15"/>
      <c r="K1014" s="15" t="s">
        <v>2244</v>
      </c>
      <c r="L1014" s="16">
        <v>2024</v>
      </c>
      <c r="M1014" s="16">
        <v>2025</v>
      </c>
      <c r="N1014" s="16"/>
      <c r="O1014" s="16">
        <v>2025</v>
      </c>
      <c r="P1014" s="16">
        <v>2027</v>
      </c>
      <c r="Q1014" s="16"/>
      <c r="R1014" s="16">
        <v>2027</v>
      </c>
      <c r="S1014" s="16"/>
    </row>
    <row r="1015" spans="1:19" x14ac:dyDescent="0.3">
      <c r="A1015" s="11">
        <v>1</v>
      </c>
      <c r="B1015" s="12" t="s">
        <v>1653</v>
      </c>
      <c r="C1015" s="13" t="s">
        <v>1450</v>
      </c>
      <c r="D1015" s="14">
        <v>16</v>
      </c>
      <c r="E1015" s="15"/>
      <c r="F1015" s="15"/>
      <c r="G1015" s="15"/>
      <c r="H1015" s="15"/>
      <c r="I1015" s="15"/>
      <c r="J1015" s="15"/>
      <c r="K1015" s="15"/>
      <c r="L1015" s="16"/>
      <c r="M1015" s="16"/>
      <c r="N1015" s="16"/>
      <c r="O1015" s="16"/>
      <c r="P1015" s="16"/>
      <c r="Q1015" s="16"/>
      <c r="R1015" s="16"/>
      <c r="S1015" s="16" t="s">
        <v>1452</v>
      </c>
    </row>
    <row r="1016" spans="1:19" ht="45.2" x14ac:dyDescent="0.3">
      <c r="A1016" s="11">
        <v>1</v>
      </c>
      <c r="B1016" s="12" t="s">
        <v>1396</v>
      </c>
      <c r="C1016" s="13" t="s">
        <v>429</v>
      </c>
      <c r="D1016" s="14"/>
      <c r="E1016" s="15">
        <v>5.2</v>
      </c>
      <c r="F1016" s="15"/>
      <c r="G1016" s="15"/>
      <c r="H1016" s="15"/>
      <c r="I1016" s="15" t="s">
        <v>2243</v>
      </c>
      <c r="J1016" s="15"/>
      <c r="K1016" s="15" t="s">
        <v>2244</v>
      </c>
      <c r="L1016" s="16">
        <v>2024</v>
      </c>
      <c r="M1016" s="16">
        <v>2025</v>
      </c>
      <c r="N1016" s="16"/>
      <c r="O1016" s="16">
        <v>2025</v>
      </c>
      <c r="P1016" s="16">
        <v>2027</v>
      </c>
      <c r="Q1016" s="16"/>
      <c r="R1016" s="16">
        <v>2027</v>
      </c>
      <c r="S1016" s="16"/>
    </row>
    <row r="1017" spans="1:19" x14ac:dyDescent="0.3">
      <c r="A1017" s="11">
        <v>1</v>
      </c>
      <c r="B1017" s="12" t="s">
        <v>1652</v>
      </c>
      <c r="C1017" s="13" t="s">
        <v>1450</v>
      </c>
      <c r="D1017" s="14">
        <v>85</v>
      </c>
      <c r="E1017" s="15"/>
      <c r="F1017" s="15"/>
      <c r="G1017" s="15"/>
      <c r="H1017" s="15"/>
      <c r="I1017" s="15"/>
      <c r="J1017" s="15"/>
      <c r="K1017" s="15"/>
      <c r="L1017" s="16"/>
      <c r="M1017" s="16"/>
      <c r="N1017" s="16"/>
      <c r="O1017" s="16"/>
      <c r="P1017" s="16"/>
      <c r="Q1017" s="16"/>
      <c r="R1017" s="16"/>
      <c r="S1017" s="16" t="s">
        <v>1452</v>
      </c>
    </row>
    <row r="1018" spans="1:19" ht="45.2" x14ac:dyDescent="0.3">
      <c r="A1018" s="11">
        <v>1</v>
      </c>
      <c r="B1018" s="12" t="s">
        <v>1397</v>
      </c>
      <c r="C1018" s="13" t="s">
        <v>430</v>
      </c>
      <c r="D1018" s="14"/>
      <c r="E1018" s="15">
        <v>0.8</v>
      </c>
      <c r="F1018" s="15"/>
      <c r="G1018" s="15"/>
      <c r="H1018" s="15"/>
      <c r="I1018" s="15" t="s">
        <v>2243</v>
      </c>
      <c r="J1018" s="15"/>
      <c r="K1018" s="15" t="s">
        <v>2244</v>
      </c>
      <c r="L1018" s="16">
        <v>2024</v>
      </c>
      <c r="M1018" s="16">
        <v>2025</v>
      </c>
      <c r="N1018" s="16"/>
      <c r="O1018" s="16">
        <v>2025</v>
      </c>
      <c r="P1018" s="16">
        <v>2027</v>
      </c>
      <c r="Q1018" s="16"/>
      <c r="R1018" s="16">
        <v>2027</v>
      </c>
      <c r="S1018" s="16"/>
    </row>
    <row r="1019" spans="1:19" x14ac:dyDescent="0.3">
      <c r="A1019" s="11">
        <v>1</v>
      </c>
      <c r="B1019" s="12" t="s">
        <v>1651</v>
      </c>
      <c r="C1019" s="13" t="s">
        <v>1450</v>
      </c>
      <c r="D1019" s="14">
        <v>15</v>
      </c>
      <c r="E1019" s="15"/>
      <c r="F1019" s="15"/>
      <c r="G1019" s="15"/>
      <c r="H1019" s="15"/>
      <c r="I1019" s="15"/>
      <c r="J1019" s="15"/>
      <c r="K1019" s="15"/>
      <c r="L1019" s="16"/>
      <c r="M1019" s="16"/>
      <c r="N1019" s="16"/>
      <c r="O1019" s="16"/>
      <c r="P1019" s="16"/>
      <c r="Q1019" s="16"/>
      <c r="R1019" s="16"/>
      <c r="S1019" s="16" t="s">
        <v>1452</v>
      </c>
    </row>
    <row r="1020" spans="1:19" ht="45.2" x14ac:dyDescent="0.3">
      <c r="A1020" s="11">
        <v>1</v>
      </c>
      <c r="B1020" s="12" t="s">
        <v>1398</v>
      </c>
      <c r="C1020" s="13" t="s">
        <v>431</v>
      </c>
      <c r="D1020" s="14"/>
      <c r="E1020" s="15">
        <v>39.1</v>
      </c>
      <c r="F1020" s="15"/>
      <c r="G1020" s="15"/>
      <c r="H1020" s="15"/>
      <c r="I1020" s="15" t="s">
        <v>2243</v>
      </c>
      <c r="J1020" s="15"/>
      <c r="K1020" s="15" t="s">
        <v>2244</v>
      </c>
      <c r="L1020" s="16">
        <v>2024</v>
      </c>
      <c r="M1020" s="16">
        <v>2025</v>
      </c>
      <c r="N1020" s="16"/>
      <c r="O1020" s="16">
        <v>2025</v>
      </c>
      <c r="P1020" s="16">
        <v>2027</v>
      </c>
      <c r="Q1020" s="16"/>
      <c r="R1020" s="16">
        <v>2027</v>
      </c>
      <c r="S1020" s="16"/>
    </row>
    <row r="1021" spans="1:19" x14ac:dyDescent="0.3">
      <c r="A1021" s="11">
        <v>1</v>
      </c>
      <c r="B1021" s="12" t="s">
        <v>1649</v>
      </c>
      <c r="C1021" s="13" t="s">
        <v>1450</v>
      </c>
      <c r="D1021" s="14">
        <v>658</v>
      </c>
      <c r="E1021" s="15"/>
      <c r="F1021" s="15"/>
      <c r="G1021" s="15"/>
      <c r="H1021" s="15"/>
      <c r="I1021" s="15"/>
      <c r="J1021" s="15"/>
      <c r="K1021" s="15"/>
      <c r="L1021" s="16"/>
      <c r="M1021" s="16"/>
      <c r="N1021" s="16"/>
      <c r="O1021" s="16"/>
      <c r="P1021" s="16"/>
      <c r="Q1021" s="16"/>
      <c r="R1021" s="16"/>
      <c r="S1021" s="16" t="s">
        <v>1452</v>
      </c>
    </row>
    <row r="1022" spans="1:19" x14ac:dyDescent="0.3">
      <c r="A1022" s="11">
        <v>1</v>
      </c>
      <c r="B1022" s="12" t="s">
        <v>1650</v>
      </c>
      <c r="C1022" s="13" t="s">
        <v>1450</v>
      </c>
      <c r="D1022" s="14">
        <v>1</v>
      </c>
      <c r="E1022" s="15"/>
      <c r="F1022" s="15"/>
      <c r="G1022" s="15"/>
      <c r="H1022" s="15"/>
      <c r="I1022" s="15"/>
      <c r="J1022" s="15"/>
      <c r="K1022" s="15"/>
      <c r="L1022" s="16"/>
      <c r="M1022" s="16"/>
      <c r="N1022" s="16"/>
      <c r="O1022" s="16"/>
      <c r="P1022" s="16"/>
      <c r="Q1022" s="16"/>
      <c r="R1022" s="16"/>
      <c r="S1022" s="16" t="s">
        <v>2246</v>
      </c>
    </row>
    <row r="1023" spans="1:19" ht="45.2" x14ac:dyDescent="0.3">
      <c r="A1023" s="11">
        <v>1</v>
      </c>
      <c r="B1023" s="12" t="s">
        <v>1399</v>
      </c>
      <c r="C1023" s="13" t="s">
        <v>432</v>
      </c>
      <c r="D1023" s="14"/>
      <c r="E1023" s="15">
        <v>2.6</v>
      </c>
      <c r="F1023" s="15"/>
      <c r="G1023" s="15"/>
      <c r="H1023" s="15"/>
      <c r="I1023" s="15" t="s">
        <v>2243</v>
      </c>
      <c r="J1023" s="15"/>
      <c r="K1023" s="15" t="s">
        <v>2244</v>
      </c>
      <c r="L1023" s="16">
        <v>2024</v>
      </c>
      <c r="M1023" s="16">
        <v>2025</v>
      </c>
      <c r="N1023" s="16"/>
      <c r="O1023" s="16">
        <v>2025</v>
      </c>
      <c r="P1023" s="16">
        <v>2027</v>
      </c>
      <c r="Q1023" s="16"/>
      <c r="R1023" s="16">
        <v>2027</v>
      </c>
      <c r="S1023" s="16"/>
    </row>
    <row r="1024" spans="1:19" x14ac:dyDescent="0.3">
      <c r="A1024" s="11">
        <v>1</v>
      </c>
      <c r="B1024" s="12" t="s">
        <v>1648</v>
      </c>
      <c r="C1024" s="13" t="s">
        <v>1450</v>
      </c>
      <c r="D1024" s="14">
        <v>10</v>
      </c>
      <c r="E1024" s="15"/>
      <c r="F1024" s="15"/>
      <c r="G1024" s="15"/>
      <c r="H1024" s="15"/>
      <c r="I1024" s="15"/>
      <c r="J1024" s="15"/>
      <c r="K1024" s="15"/>
      <c r="L1024" s="16"/>
      <c r="M1024" s="16"/>
      <c r="N1024" s="16"/>
      <c r="O1024" s="16"/>
      <c r="P1024" s="16"/>
      <c r="Q1024" s="16"/>
      <c r="R1024" s="16"/>
      <c r="S1024" s="16" t="s">
        <v>1452</v>
      </c>
    </row>
    <row r="1025" spans="1:19" ht="45.2" x14ac:dyDescent="0.3">
      <c r="A1025" s="11">
        <v>1</v>
      </c>
      <c r="B1025" s="12" t="s">
        <v>1400</v>
      </c>
      <c r="C1025" s="13" t="s">
        <v>433</v>
      </c>
      <c r="D1025" s="14"/>
      <c r="E1025" s="15">
        <v>1.7</v>
      </c>
      <c r="F1025" s="15"/>
      <c r="G1025" s="15"/>
      <c r="H1025" s="15"/>
      <c r="I1025" s="15" t="s">
        <v>2243</v>
      </c>
      <c r="J1025" s="15"/>
      <c r="K1025" s="15" t="s">
        <v>2244</v>
      </c>
      <c r="L1025" s="16">
        <v>2024</v>
      </c>
      <c r="M1025" s="16">
        <v>2025</v>
      </c>
      <c r="N1025" s="16"/>
      <c r="O1025" s="16">
        <v>2025</v>
      </c>
      <c r="P1025" s="16">
        <v>2027</v>
      </c>
      <c r="Q1025" s="16"/>
      <c r="R1025" s="16">
        <v>2027</v>
      </c>
      <c r="S1025" s="16"/>
    </row>
    <row r="1026" spans="1:19" x14ac:dyDescent="0.3">
      <c r="A1026" s="11">
        <v>1</v>
      </c>
      <c r="B1026" s="12" t="s">
        <v>1647</v>
      </c>
      <c r="C1026" s="13" t="s">
        <v>1450</v>
      </c>
      <c r="D1026" s="14">
        <v>10</v>
      </c>
      <c r="E1026" s="15"/>
      <c r="F1026" s="15"/>
      <c r="G1026" s="15"/>
      <c r="H1026" s="15"/>
      <c r="I1026" s="15"/>
      <c r="J1026" s="15"/>
      <c r="K1026" s="15"/>
      <c r="L1026" s="16"/>
      <c r="M1026" s="16"/>
      <c r="N1026" s="16"/>
      <c r="O1026" s="16"/>
      <c r="P1026" s="16"/>
      <c r="Q1026" s="16"/>
      <c r="R1026" s="16"/>
      <c r="S1026" s="16" t="s">
        <v>1452</v>
      </c>
    </row>
    <row r="1027" spans="1:19" ht="45.2" x14ac:dyDescent="0.3">
      <c r="A1027" s="11">
        <v>1</v>
      </c>
      <c r="B1027" s="12" t="s">
        <v>1401</v>
      </c>
      <c r="C1027" s="13" t="s">
        <v>434</v>
      </c>
      <c r="D1027" s="14"/>
      <c r="E1027" s="15">
        <v>6.7</v>
      </c>
      <c r="F1027" s="15"/>
      <c r="G1027" s="15"/>
      <c r="H1027" s="15"/>
      <c r="I1027" s="15" t="s">
        <v>2243</v>
      </c>
      <c r="J1027" s="15"/>
      <c r="K1027" s="15" t="s">
        <v>2244</v>
      </c>
      <c r="L1027" s="16">
        <v>2024</v>
      </c>
      <c r="M1027" s="16">
        <v>2025</v>
      </c>
      <c r="N1027" s="16"/>
      <c r="O1027" s="16">
        <v>2025</v>
      </c>
      <c r="P1027" s="16">
        <v>2027</v>
      </c>
      <c r="Q1027" s="16"/>
      <c r="R1027" s="16">
        <v>2027</v>
      </c>
      <c r="S1027" s="16"/>
    </row>
    <row r="1028" spans="1:19" x14ac:dyDescent="0.3">
      <c r="A1028" s="11">
        <v>1</v>
      </c>
      <c r="B1028" s="12" t="s">
        <v>1646</v>
      </c>
      <c r="C1028" s="13" t="s">
        <v>1450</v>
      </c>
      <c r="D1028" s="14">
        <v>130</v>
      </c>
      <c r="E1028" s="15"/>
      <c r="F1028" s="15"/>
      <c r="G1028" s="15"/>
      <c r="H1028" s="15"/>
      <c r="I1028" s="15"/>
      <c r="J1028" s="15"/>
      <c r="K1028" s="15"/>
      <c r="L1028" s="16"/>
      <c r="M1028" s="16"/>
      <c r="N1028" s="16"/>
      <c r="O1028" s="16"/>
      <c r="P1028" s="16"/>
      <c r="Q1028" s="16"/>
      <c r="R1028" s="16"/>
      <c r="S1028" s="16" t="s">
        <v>1452</v>
      </c>
    </row>
    <row r="1029" spans="1:19" ht="45.2" x14ac:dyDescent="0.3">
      <c r="A1029" s="11">
        <v>1</v>
      </c>
      <c r="B1029" s="12" t="s">
        <v>1402</v>
      </c>
      <c r="C1029" s="13" t="s">
        <v>435</v>
      </c>
      <c r="D1029" s="14"/>
      <c r="E1029" s="15">
        <v>7.1</v>
      </c>
      <c r="F1029" s="15"/>
      <c r="G1029" s="15"/>
      <c r="H1029" s="15"/>
      <c r="I1029" s="15" t="s">
        <v>2243</v>
      </c>
      <c r="J1029" s="15"/>
      <c r="K1029" s="15" t="s">
        <v>2244</v>
      </c>
      <c r="L1029" s="16">
        <v>2024</v>
      </c>
      <c r="M1029" s="16">
        <v>2025</v>
      </c>
      <c r="N1029" s="16"/>
      <c r="O1029" s="16">
        <v>2025</v>
      </c>
      <c r="P1029" s="16">
        <v>2027</v>
      </c>
      <c r="Q1029" s="16"/>
      <c r="R1029" s="16">
        <v>2027</v>
      </c>
      <c r="S1029" s="16"/>
    </row>
    <row r="1030" spans="1:19" x14ac:dyDescent="0.3">
      <c r="A1030" s="11">
        <v>1</v>
      </c>
      <c r="B1030" s="12" t="s">
        <v>1645</v>
      </c>
      <c r="C1030" s="13" t="s">
        <v>1450</v>
      </c>
      <c r="D1030" s="14">
        <v>10</v>
      </c>
      <c r="E1030" s="15"/>
      <c r="F1030" s="15"/>
      <c r="G1030" s="15"/>
      <c r="H1030" s="15"/>
      <c r="I1030" s="15"/>
      <c r="J1030" s="15"/>
      <c r="K1030" s="15"/>
      <c r="L1030" s="16"/>
      <c r="M1030" s="16"/>
      <c r="N1030" s="16"/>
      <c r="O1030" s="16"/>
      <c r="P1030" s="16"/>
      <c r="Q1030" s="16"/>
      <c r="R1030" s="16"/>
      <c r="S1030" s="16" t="s">
        <v>1452</v>
      </c>
    </row>
    <row r="1031" spans="1:19" x14ac:dyDescent="0.3">
      <c r="A1031" s="11">
        <v>1</v>
      </c>
      <c r="B1031" s="12" t="s">
        <v>2317</v>
      </c>
      <c r="C1031" s="13" t="s">
        <v>1450</v>
      </c>
      <c r="D1031" s="14">
        <v>1</v>
      </c>
      <c r="E1031" s="15"/>
      <c r="F1031" s="15"/>
      <c r="G1031" s="15"/>
      <c r="H1031" s="15"/>
      <c r="I1031" s="15"/>
      <c r="J1031" s="15"/>
      <c r="K1031" s="15"/>
      <c r="L1031" s="16"/>
      <c r="M1031" s="16"/>
      <c r="N1031" s="16"/>
      <c r="O1031" s="16"/>
      <c r="P1031" s="16"/>
      <c r="Q1031" s="16"/>
      <c r="R1031" s="16"/>
      <c r="S1031" s="16" t="s">
        <v>2246</v>
      </c>
    </row>
    <row r="1032" spans="1:19" ht="45.2" x14ac:dyDescent="0.3">
      <c r="A1032" s="11">
        <v>1</v>
      </c>
      <c r="B1032" s="12" t="s">
        <v>1403</v>
      </c>
      <c r="C1032" s="13" t="s">
        <v>436</v>
      </c>
      <c r="D1032" s="14"/>
      <c r="E1032" s="15">
        <v>1.2</v>
      </c>
      <c r="F1032" s="15"/>
      <c r="G1032" s="15"/>
      <c r="H1032" s="15"/>
      <c r="I1032" s="15" t="s">
        <v>2243</v>
      </c>
      <c r="J1032" s="15"/>
      <c r="K1032" s="15" t="s">
        <v>2244</v>
      </c>
      <c r="L1032" s="16">
        <v>2024</v>
      </c>
      <c r="M1032" s="16">
        <v>2025</v>
      </c>
      <c r="N1032" s="16"/>
      <c r="O1032" s="16">
        <v>2025</v>
      </c>
      <c r="P1032" s="16">
        <v>2027</v>
      </c>
      <c r="Q1032" s="16"/>
      <c r="R1032" s="16">
        <v>2027</v>
      </c>
      <c r="S1032" s="16"/>
    </row>
    <row r="1033" spans="1:19" x14ac:dyDescent="0.3">
      <c r="A1033" s="11">
        <v>1</v>
      </c>
      <c r="B1033" s="12" t="s">
        <v>1644</v>
      </c>
      <c r="C1033" s="13" t="s">
        <v>1450</v>
      </c>
      <c r="D1033" s="14">
        <v>12</v>
      </c>
      <c r="E1033" s="15"/>
      <c r="F1033" s="15"/>
      <c r="G1033" s="15"/>
      <c r="H1033" s="15"/>
      <c r="I1033" s="15"/>
      <c r="J1033" s="15"/>
      <c r="K1033" s="15"/>
      <c r="L1033" s="16"/>
      <c r="M1033" s="16"/>
      <c r="N1033" s="16"/>
      <c r="O1033" s="16"/>
      <c r="P1033" s="16"/>
      <c r="Q1033" s="16"/>
      <c r="R1033" s="16"/>
      <c r="S1033" s="16" t="s">
        <v>1452</v>
      </c>
    </row>
    <row r="1034" spans="1:19" ht="45.2" x14ac:dyDescent="0.3">
      <c r="A1034" s="11">
        <v>1</v>
      </c>
      <c r="B1034" s="12" t="s">
        <v>1404</v>
      </c>
      <c r="C1034" s="13" t="s">
        <v>437</v>
      </c>
      <c r="D1034" s="14"/>
      <c r="E1034" s="15">
        <v>1.3</v>
      </c>
      <c r="F1034" s="15"/>
      <c r="G1034" s="15"/>
      <c r="H1034" s="15"/>
      <c r="I1034" s="15" t="s">
        <v>2243</v>
      </c>
      <c r="J1034" s="15"/>
      <c r="K1034" s="15" t="s">
        <v>2244</v>
      </c>
      <c r="L1034" s="16">
        <v>2024</v>
      </c>
      <c r="M1034" s="16">
        <v>2025</v>
      </c>
      <c r="N1034" s="16"/>
      <c r="O1034" s="16">
        <v>2025</v>
      </c>
      <c r="P1034" s="16">
        <v>2027</v>
      </c>
      <c r="Q1034" s="16"/>
      <c r="R1034" s="16">
        <v>2027</v>
      </c>
      <c r="S1034" s="16"/>
    </row>
    <row r="1035" spans="1:19" x14ac:dyDescent="0.3">
      <c r="A1035" s="11">
        <v>1</v>
      </c>
      <c r="B1035" s="12" t="s">
        <v>1643</v>
      </c>
      <c r="C1035" s="13" t="s">
        <v>1450</v>
      </c>
      <c r="D1035" s="14">
        <v>25</v>
      </c>
      <c r="E1035" s="15"/>
      <c r="F1035" s="15"/>
      <c r="G1035" s="15"/>
      <c r="H1035" s="15"/>
      <c r="I1035" s="15"/>
      <c r="J1035" s="15"/>
      <c r="K1035" s="15"/>
      <c r="L1035" s="16"/>
      <c r="M1035" s="16"/>
      <c r="N1035" s="16"/>
      <c r="O1035" s="16"/>
      <c r="P1035" s="16"/>
      <c r="Q1035" s="16"/>
      <c r="R1035" s="16"/>
      <c r="S1035" s="16" t="s">
        <v>1452</v>
      </c>
    </row>
    <row r="1036" spans="1:19" ht="45.2" x14ac:dyDescent="0.3">
      <c r="A1036" s="11">
        <v>1</v>
      </c>
      <c r="B1036" s="12" t="s">
        <v>1405</v>
      </c>
      <c r="C1036" s="13" t="s">
        <v>438</v>
      </c>
      <c r="D1036" s="14"/>
      <c r="E1036" s="15">
        <v>1.5</v>
      </c>
      <c r="F1036" s="15"/>
      <c r="G1036" s="15"/>
      <c r="H1036" s="15"/>
      <c r="I1036" s="15" t="s">
        <v>2243</v>
      </c>
      <c r="J1036" s="15"/>
      <c r="K1036" s="15" t="s">
        <v>2244</v>
      </c>
      <c r="L1036" s="16">
        <v>2024</v>
      </c>
      <c r="M1036" s="16">
        <v>2025</v>
      </c>
      <c r="N1036" s="16"/>
      <c r="O1036" s="16">
        <v>2025</v>
      </c>
      <c r="P1036" s="16">
        <v>2027</v>
      </c>
      <c r="Q1036" s="16"/>
      <c r="R1036" s="16">
        <v>2027</v>
      </c>
      <c r="S1036" s="16"/>
    </row>
    <row r="1037" spans="1:19" x14ac:dyDescent="0.3">
      <c r="A1037" s="11">
        <v>1</v>
      </c>
      <c r="B1037" s="12" t="s">
        <v>1642</v>
      </c>
      <c r="C1037" s="13" t="s">
        <v>1450</v>
      </c>
      <c r="D1037" s="14">
        <v>29</v>
      </c>
      <c r="E1037" s="15"/>
      <c r="F1037" s="15"/>
      <c r="G1037" s="15"/>
      <c r="H1037" s="15"/>
      <c r="I1037" s="15"/>
      <c r="J1037" s="15"/>
      <c r="K1037" s="15"/>
      <c r="L1037" s="16"/>
      <c r="M1037" s="16"/>
      <c r="N1037" s="16"/>
      <c r="O1037" s="16"/>
      <c r="P1037" s="16"/>
      <c r="Q1037" s="16"/>
      <c r="R1037" s="16"/>
      <c r="S1037" s="16" t="s">
        <v>1452</v>
      </c>
    </row>
    <row r="1038" spans="1:19" ht="45.2" x14ac:dyDescent="0.3">
      <c r="A1038" s="11">
        <v>1</v>
      </c>
      <c r="B1038" s="12" t="s">
        <v>1406</v>
      </c>
      <c r="C1038" s="13" t="s">
        <v>439</v>
      </c>
      <c r="D1038" s="14"/>
      <c r="E1038" s="15">
        <v>5.2</v>
      </c>
      <c r="F1038" s="15"/>
      <c r="G1038" s="15"/>
      <c r="H1038" s="15"/>
      <c r="I1038" s="15" t="s">
        <v>2243</v>
      </c>
      <c r="J1038" s="15"/>
      <c r="K1038" s="15" t="s">
        <v>2244</v>
      </c>
      <c r="L1038" s="16">
        <v>2024</v>
      </c>
      <c r="M1038" s="16">
        <v>2025</v>
      </c>
      <c r="N1038" s="16"/>
      <c r="O1038" s="16">
        <v>2025</v>
      </c>
      <c r="P1038" s="16">
        <v>2027</v>
      </c>
      <c r="Q1038" s="16"/>
      <c r="R1038" s="16">
        <v>2027</v>
      </c>
      <c r="S1038" s="16"/>
    </row>
    <row r="1039" spans="1:19" x14ac:dyDescent="0.3">
      <c r="A1039" s="11">
        <v>1</v>
      </c>
      <c r="B1039" s="12" t="s">
        <v>1641</v>
      </c>
      <c r="C1039" s="13" t="s">
        <v>1450</v>
      </c>
      <c r="D1039" s="14">
        <v>100</v>
      </c>
      <c r="E1039" s="15"/>
      <c r="F1039" s="15"/>
      <c r="G1039" s="15"/>
      <c r="H1039" s="15"/>
      <c r="I1039" s="15"/>
      <c r="J1039" s="15"/>
      <c r="K1039" s="15"/>
      <c r="L1039" s="16"/>
      <c r="M1039" s="16"/>
      <c r="N1039" s="16"/>
      <c r="O1039" s="16"/>
      <c r="P1039" s="16"/>
      <c r="Q1039" s="16"/>
      <c r="R1039" s="16"/>
      <c r="S1039" s="16" t="s">
        <v>1452</v>
      </c>
    </row>
    <row r="1040" spans="1:19" ht="45.2" x14ac:dyDescent="0.3">
      <c r="A1040" s="11">
        <v>1</v>
      </c>
      <c r="B1040" s="12" t="s">
        <v>1407</v>
      </c>
      <c r="C1040" s="13" t="s">
        <v>440</v>
      </c>
      <c r="D1040" s="14"/>
      <c r="E1040" s="15">
        <v>4.5999999999999996</v>
      </c>
      <c r="F1040" s="15"/>
      <c r="G1040" s="15"/>
      <c r="H1040" s="15"/>
      <c r="I1040" s="15" t="s">
        <v>2243</v>
      </c>
      <c r="J1040" s="15"/>
      <c r="K1040" s="15" t="s">
        <v>2244</v>
      </c>
      <c r="L1040" s="16">
        <v>2024</v>
      </c>
      <c r="M1040" s="16">
        <v>2025</v>
      </c>
      <c r="N1040" s="16"/>
      <c r="O1040" s="16">
        <v>2025</v>
      </c>
      <c r="P1040" s="16">
        <v>2027</v>
      </c>
      <c r="Q1040" s="16"/>
      <c r="R1040" s="16">
        <v>2027</v>
      </c>
      <c r="S1040" s="16"/>
    </row>
    <row r="1041" spans="1:19" x14ac:dyDescent="0.3">
      <c r="A1041" s="11">
        <v>1</v>
      </c>
      <c r="B1041" s="12" t="s">
        <v>1640</v>
      </c>
      <c r="C1041" s="13" t="s">
        <v>1450</v>
      </c>
      <c r="D1041" s="14">
        <v>80</v>
      </c>
      <c r="E1041" s="15"/>
      <c r="F1041" s="15"/>
      <c r="G1041" s="15"/>
      <c r="H1041" s="15"/>
      <c r="I1041" s="15"/>
      <c r="J1041" s="15"/>
      <c r="K1041" s="15"/>
      <c r="L1041" s="16"/>
      <c r="M1041" s="16"/>
      <c r="N1041" s="16"/>
      <c r="O1041" s="16"/>
      <c r="P1041" s="16"/>
      <c r="Q1041" s="16"/>
      <c r="R1041" s="16"/>
      <c r="S1041" s="16" t="s">
        <v>1452</v>
      </c>
    </row>
    <row r="1042" spans="1:19" ht="60.25" x14ac:dyDescent="0.3">
      <c r="A1042" s="11">
        <v>1</v>
      </c>
      <c r="B1042" s="12" t="s">
        <v>1074</v>
      </c>
      <c r="C1042" s="13" t="s">
        <v>441</v>
      </c>
      <c r="D1042" s="14"/>
      <c r="E1042" s="15">
        <v>17.399999999999999</v>
      </c>
      <c r="F1042" s="15"/>
      <c r="G1042" s="15"/>
      <c r="H1042" s="15"/>
      <c r="I1042" s="10" t="s">
        <v>2241</v>
      </c>
      <c r="J1042" s="15"/>
      <c r="K1042" s="15" t="s">
        <v>2244</v>
      </c>
      <c r="L1042" s="16">
        <v>2022</v>
      </c>
      <c r="M1042" s="16">
        <v>2024</v>
      </c>
      <c r="N1042" s="16"/>
      <c r="O1042" s="16">
        <v>2024</v>
      </c>
      <c r="P1042" s="16">
        <v>2025</v>
      </c>
      <c r="Q1042" s="16"/>
      <c r="R1042" s="16">
        <v>2026</v>
      </c>
      <c r="S1042" s="16"/>
    </row>
    <row r="1043" spans="1:19" ht="45.2" x14ac:dyDescent="0.3">
      <c r="A1043" s="11">
        <v>1</v>
      </c>
      <c r="B1043" s="12" t="s">
        <v>1408</v>
      </c>
      <c r="C1043" s="13" t="s">
        <v>442</v>
      </c>
      <c r="D1043" s="14"/>
      <c r="E1043" s="15">
        <v>0.5</v>
      </c>
      <c r="F1043" s="15"/>
      <c r="G1043" s="15"/>
      <c r="H1043" s="15"/>
      <c r="I1043" s="15" t="s">
        <v>2243</v>
      </c>
      <c r="J1043" s="15"/>
      <c r="K1043" s="15" t="s">
        <v>2244</v>
      </c>
      <c r="L1043" s="16">
        <v>2024</v>
      </c>
      <c r="M1043" s="16">
        <v>2024</v>
      </c>
      <c r="N1043" s="16"/>
      <c r="O1043" s="16">
        <v>2025</v>
      </c>
      <c r="P1043" s="16">
        <v>2025</v>
      </c>
      <c r="Q1043" s="16"/>
      <c r="R1043" s="16">
        <v>2026</v>
      </c>
      <c r="S1043" s="16"/>
    </row>
    <row r="1044" spans="1:19" x14ac:dyDescent="0.3">
      <c r="A1044" s="11">
        <v>1</v>
      </c>
      <c r="B1044" s="12" t="s">
        <v>1632</v>
      </c>
      <c r="C1044" s="13" t="s">
        <v>1450</v>
      </c>
      <c r="D1044" s="14">
        <v>8</v>
      </c>
      <c r="E1044" s="15"/>
      <c r="F1044" s="15"/>
      <c r="G1044" s="15"/>
      <c r="H1044" s="15"/>
      <c r="I1044" s="15"/>
      <c r="J1044" s="15"/>
      <c r="K1044" s="15"/>
      <c r="L1044" s="16"/>
      <c r="M1044" s="16"/>
      <c r="N1044" s="16"/>
      <c r="O1044" s="16"/>
      <c r="P1044" s="16"/>
      <c r="Q1044" s="16"/>
      <c r="R1044" s="16"/>
      <c r="S1044" s="16" t="s">
        <v>1452</v>
      </c>
    </row>
    <row r="1045" spans="1:19" ht="45.2" x14ac:dyDescent="0.3">
      <c r="A1045" s="11">
        <v>1</v>
      </c>
      <c r="B1045" s="12" t="s">
        <v>1409</v>
      </c>
      <c r="C1045" s="13" t="s">
        <v>443</v>
      </c>
      <c r="D1045" s="14"/>
      <c r="E1045" s="15">
        <v>0.7</v>
      </c>
      <c r="F1045" s="15"/>
      <c r="G1045" s="15"/>
      <c r="H1045" s="15"/>
      <c r="I1045" s="15" t="s">
        <v>2243</v>
      </c>
      <c r="J1045" s="15"/>
      <c r="K1045" s="15" t="s">
        <v>2244</v>
      </c>
      <c r="L1045" s="16">
        <v>2024</v>
      </c>
      <c r="M1045" s="16">
        <v>2024</v>
      </c>
      <c r="N1045" s="16"/>
      <c r="O1045" s="16">
        <v>2025</v>
      </c>
      <c r="P1045" s="16">
        <v>2025</v>
      </c>
      <c r="Q1045" s="16"/>
      <c r="R1045" s="16">
        <v>2026</v>
      </c>
      <c r="S1045" s="16"/>
    </row>
    <row r="1046" spans="1:19" x14ac:dyDescent="0.3">
      <c r="A1046" s="11">
        <v>1</v>
      </c>
      <c r="B1046" s="12" t="s">
        <v>1633</v>
      </c>
      <c r="C1046" s="13" t="s">
        <v>1450</v>
      </c>
      <c r="D1046" s="14">
        <v>7</v>
      </c>
      <c r="E1046" s="15"/>
      <c r="F1046" s="15"/>
      <c r="G1046" s="15"/>
      <c r="H1046" s="15"/>
      <c r="I1046" s="15"/>
      <c r="J1046" s="15"/>
      <c r="K1046" s="15"/>
      <c r="L1046" s="16"/>
      <c r="M1046" s="16"/>
      <c r="N1046" s="16"/>
      <c r="O1046" s="16"/>
      <c r="P1046" s="16"/>
      <c r="Q1046" s="16"/>
      <c r="R1046" s="16"/>
      <c r="S1046" s="16" t="s">
        <v>1452</v>
      </c>
    </row>
    <row r="1047" spans="1:19" ht="45.2" x14ac:dyDescent="0.3">
      <c r="A1047" s="11">
        <v>1</v>
      </c>
      <c r="B1047" s="12" t="s">
        <v>1410</v>
      </c>
      <c r="C1047" s="13" t="s">
        <v>444</v>
      </c>
      <c r="D1047" s="14"/>
      <c r="E1047" s="15">
        <v>4.5</v>
      </c>
      <c r="F1047" s="15"/>
      <c r="G1047" s="15"/>
      <c r="H1047" s="15"/>
      <c r="I1047" s="15" t="s">
        <v>2243</v>
      </c>
      <c r="J1047" s="15"/>
      <c r="K1047" s="15" t="s">
        <v>2244</v>
      </c>
      <c r="L1047" s="16">
        <v>2024</v>
      </c>
      <c r="M1047" s="16">
        <v>2024</v>
      </c>
      <c r="N1047" s="16"/>
      <c r="O1047" s="16">
        <v>2025</v>
      </c>
      <c r="P1047" s="16">
        <v>2025</v>
      </c>
      <c r="Q1047" s="16"/>
      <c r="R1047" s="16">
        <v>2026</v>
      </c>
      <c r="S1047" s="16"/>
    </row>
    <row r="1048" spans="1:19" x14ac:dyDescent="0.3">
      <c r="A1048" s="11">
        <v>1</v>
      </c>
      <c r="B1048" s="12" t="s">
        <v>1634</v>
      </c>
      <c r="C1048" s="13" t="s">
        <v>1450</v>
      </c>
      <c r="D1048" s="14">
        <v>33</v>
      </c>
      <c r="E1048" s="15"/>
      <c r="F1048" s="15"/>
      <c r="G1048" s="15"/>
      <c r="H1048" s="15"/>
      <c r="I1048" s="15"/>
      <c r="J1048" s="15"/>
      <c r="K1048" s="15"/>
      <c r="L1048" s="16"/>
      <c r="M1048" s="16"/>
      <c r="N1048" s="16"/>
      <c r="O1048" s="16"/>
      <c r="P1048" s="16"/>
      <c r="Q1048" s="16"/>
      <c r="R1048" s="16"/>
      <c r="S1048" s="16" t="s">
        <v>1452</v>
      </c>
    </row>
    <row r="1049" spans="1:19" ht="45.2" x14ac:dyDescent="0.3">
      <c r="A1049" s="11">
        <v>1</v>
      </c>
      <c r="B1049" s="12" t="s">
        <v>1411</v>
      </c>
      <c r="C1049" s="13" t="s">
        <v>445</v>
      </c>
      <c r="D1049" s="14"/>
      <c r="E1049" s="15">
        <v>1.5</v>
      </c>
      <c r="F1049" s="15"/>
      <c r="G1049" s="15"/>
      <c r="H1049" s="15"/>
      <c r="I1049" s="15" t="s">
        <v>2243</v>
      </c>
      <c r="J1049" s="15"/>
      <c r="K1049" s="15" t="s">
        <v>2244</v>
      </c>
      <c r="L1049" s="16">
        <v>2024</v>
      </c>
      <c r="M1049" s="16">
        <v>2024</v>
      </c>
      <c r="N1049" s="16"/>
      <c r="O1049" s="16">
        <v>2025</v>
      </c>
      <c r="P1049" s="16">
        <v>2025</v>
      </c>
      <c r="Q1049" s="16"/>
      <c r="R1049" s="16">
        <v>2026</v>
      </c>
      <c r="S1049" s="16"/>
    </row>
    <row r="1050" spans="1:19" x14ac:dyDescent="0.3">
      <c r="A1050" s="11">
        <v>1</v>
      </c>
      <c r="B1050" s="12" t="s">
        <v>1635</v>
      </c>
      <c r="C1050" s="13" t="s">
        <v>1450</v>
      </c>
      <c r="D1050" s="14">
        <v>10</v>
      </c>
      <c r="E1050" s="15"/>
      <c r="F1050" s="15"/>
      <c r="G1050" s="15"/>
      <c r="H1050" s="15"/>
      <c r="I1050" s="15"/>
      <c r="J1050" s="15"/>
      <c r="K1050" s="15"/>
      <c r="L1050" s="16"/>
      <c r="M1050" s="16"/>
      <c r="N1050" s="16"/>
      <c r="O1050" s="16"/>
      <c r="P1050" s="16"/>
      <c r="Q1050" s="16"/>
      <c r="R1050" s="16"/>
      <c r="S1050" s="16" t="s">
        <v>1452</v>
      </c>
    </row>
    <row r="1051" spans="1:19" ht="45.2" x14ac:dyDescent="0.3">
      <c r="A1051" s="11">
        <v>1</v>
      </c>
      <c r="B1051" s="12" t="s">
        <v>1412</v>
      </c>
      <c r="C1051" s="13" t="s">
        <v>446</v>
      </c>
      <c r="D1051" s="14"/>
      <c r="E1051" s="15">
        <v>2.5</v>
      </c>
      <c r="F1051" s="15"/>
      <c r="G1051" s="15"/>
      <c r="H1051" s="15"/>
      <c r="I1051" s="15" t="s">
        <v>2243</v>
      </c>
      <c r="J1051" s="15"/>
      <c r="K1051" s="15" t="s">
        <v>2244</v>
      </c>
      <c r="L1051" s="16">
        <v>2024</v>
      </c>
      <c r="M1051" s="16">
        <v>2024</v>
      </c>
      <c r="N1051" s="16"/>
      <c r="O1051" s="16">
        <v>2025</v>
      </c>
      <c r="P1051" s="16">
        <v>2025</v>
      </c>
      <c r="Q1051" s="16"/>
      <c r="R1051" s="16">
        <v>2026</v>
      </c>
      <c r="S1051" s="16"/>
    </row>
    <row r="1052" spans="1:19" x14ac:dyDescent="0.3">
      <c r="A1052" s="11">
        <v>1</v>
      </c>
      <c r="B1052" s="12" t="s">
        <v>1636</v>
      </c>
      <c r="C1052" s="13" t="s">
        <v>1450</v>
      </c>
      <c r="D1052" s="14">
        <v>24</v>
      </c>
      <c r="E1052" s="15"/>
      <c r="F1052" s="15"/>
      <c r="G1052" s="15"/>
      <c r="H1052" s="15"/>
      <c r="I1052" s="15"/>
      <c r="J1052" s="15"/>
      <c r="K1052" s="15"/>
      <c r="L1052" s="16"/>
      <c r="M1052" s="16"/>
      <c r="N1052" s="16"/>
      <c r="O1052" s="16"/>
      <c r="P1052" s="16"/>
      <c r="Q1052" s="16"/>
      <c r="R1052" s="16"/>
      <c r="S1052" s="16" t="s">
        <v>1452</v>
      </c>
    </row>
    <row r="1053" spans="1:19" ht="45.2" x14ac:dyDescent="0.3">
      <c r="A1053" s="11">
        <v>1</v>
      </c>
      <c r="B1053" s="12" t="s">
        <v>1413</v>
      </c>
      <c r="C1053" s="13" t="s">
        <v>447</v>
      </c>
      <c r="D1053" s="14"/>
      <c r="E1053" s="15">
        <v>1.1000000000000001</v>
      </c>
      <c r="F1053" s="15"/>
      <c r="G1053" s="15"/>
      <c r="H1053" s="15"/>
      <c r="I1053" s="15" t="s">
        <v>2243</v>
      </c>
      <c r="J1053" s="15"/>
      <c r="K1053" s="15" t="s">
        <v>2244</v>
      </c>
      <c r="L1053" s="16">
        <v>2024</v>
      </c>
      <c r="M1053" s="16">
        <v>2024</v>
      </c>
      <c r="N1053" s="16"/>
      <c r="O1053" s="16">
        <v>2025</v>
      </c>
      <c r="P1053" s="16">
        <v>2025</v>
      </c>
      <c r="Q1053" s="16"/>
      <c r="R1053" s="16">
        <v>2026</v>
      </c>
      <c r="S1053" s="16"/>
    </row>
    <row r="1054" spans="1:19" x14ac:dyDescent="0.3">
      <c r="A1054" s="11">
        <v>1</v>
      </c>
      <c r="B1054" s="12" t="s">
        <v>1637</v>
      </c>
      <c r="C1054" s="13" t="s">
        <v>1450</v>
      </c>
      <c r="D1054" s="14">
        <v>10</v>
      </c>
      <c r="E1054" s="15"/>
      <c r="F1054" s="15"/>
      <c r="G1054" s="15"/>
      <c r="H1054" s="15"/>
      <c r="I1054" s="15"/>
      <c r="J1054" s="15"/>
      <c r="K1054" s="15"/>
      <c r="L1054" s="16"/>
      <c r="M1054" s="16"/>
      <c r="N1054" s="16"/>
      <c r="O1054" s="16"/>
      <c r="P1054" s="16"/>
      <c r="Q1054" s="16"/>
      <c r="R1054" s="16"/>
      <c r="S1054" s="16" t="s">
        <v>1452</v>
      </c>
    </row>
    <row r="1055" spans="1:19" ht="45.2" x14ac:dyDescent="0.3">
      <c r="A1055" s="11">
        <v>1</v>
      </c>
      <c r="B1055" s="12" t="s">
        <v>1414</v>
      </c>
      <c r="C1055" s="13" t="s">
        <v>448</v>
      </c>
      <c r="D1055" s="14"/>
      <c r="E1055" s="15">
        <v>2.5</v>
      </c>
      <c r="F1055" s="15"/>
      <c r="G1055" s="15"/>
      <c r="H1055" s="15"/>
      <c r="I1055" s="15" t="s">
        <v>2243</v>
      </c>
      <c r="J1055" s="15"/>
      <c r="K1055" s="15" t="s">
        <v>2244</v>
      </c>
      <c r="L1055" s="16">
        <v>2024</v>
      </c>
      <c r="M1055" s="16">
        <v>2024</v>
      </c>
      <c r="N1055" s="16"/>
      <c r="O1055" s="16">
        <v>2025</v>
      </c>
      <c r="P1055" s="16">
        <v>2025</v>
      </c>
      <c r="Q1055" s="16"/>
      <c r="R1055" s="16">
        <v>2026</v>
      </c>
      <c r="S1055" s="16"/>
    </row>
    <row r="1056" spans="1:19" x14ac:dyDescent="0.3">
      <c r="A1056" s="11">
        <v>1</v>
      </c>
      <c r="B1056" s="12" t="s">
        <v>1638</v>
      </c>
      <c r="C1056" s="13" t="s">
        <v>1450</v>
      </c>
      <c r="D1056" s="14">
        <v>10</v>
      </c>
      <c r="E1056" s="15"/>
      <c r="F1056" s="15"/>
      <c r="G1056" s="15"/>
      <c r="H1056" s="15"/>
      <c r="I1056" s="15"/>
      <c r="J1056" s="15"/>
      <c r="K1056" s="15"/>
      <c r="L1056" s="16"/>
      <c r="M1056" s="16"/>
      <c r="N1056" s="16"/>
      <c r="O1056" s="16"/>
      <c r="P1056" s="16"/>
      <c r="Q1056" s="16"/>
      <c r="R1056" s="16"/>
      <c r="S1056" s="16" t="s">
        <v>1452</v>
      </c>
    </row>
    <row r="1057" spans="1:19" ht="45.2" x14ac:dyDescent="0.3">
      <c r="A1057" s="11">
        <v>1</v>
      </c>
      <c r="B1057" s="12" t="s">
        <v>1415</v>
      </c>
      <c r="C1057" s="13" t="s">
        <v>449</v>
      </c>
      <c r="D1057" s="14"/>
      <c r="E1057" s="15">
        <v>2.2999999999999998</v>
      </c>
      <c r="F1057" s="15"/>
      <c r="G1057" s="15"/>
      <c r="H1057" s="15"/>
      <c r="I1057" s="15" t="s">
        <v>2243</v>
      </c>
      <c r="J1057" s="15"/>
      <c r="K1057" s="15" t="s">
        <v>2244</v>
      </c>
      <c r="L1057" s="16">
        <v>2024</v>
      </c>
      <c r="M1057" s="16">
        <v>2024</v>
      </c>
      <c r="N1057" s="16"/>
      <c r="O1057" s="16">
        <v>2025</v>
      </c>
      <c r="P1057" s="16">
        <v>2025</v>
      </c>
      <c r="Q1057" s="16"/>
      <c r="R1057" s="16">
        <v>2026</v>
      </c>
      <c r="S1057" s="16"/>
    </row>
    <row r="1058" spans="1:19" x14ac:dyDescent="0.3">
      <c r="A1058" s="11">
        <v>1</v>
      </c>
      <c r="B1058" s="12" t="s">
        <v>1639</v>
      </c>
      <c r="C1058" s="13" t="s">
        <v>1450</v>
      </c>
      <c r="D1058" s="14">
        <v>10</v>
      </c>
      <c r="E1058" s="15"/>
      <c r="F1058" s="15"/>
      <c r="G1058" s="15"/>
      <c r="H1058" s="15"/>
      <c r="I1058" s="15"/>
      <c r="J1058" s="15"/>
      <c r="K1058" s="15"/>
      <c r="L1058" s="16"/>
      <c r="M1058" s="16"/>
      <c r="N1058" s="16"/>
      <c r="O1058" s="16"/>
      <c r="P1058" s="16"/>
      <c r="Q1058" s="16"/>
      <c r="R1058" s="16"/>
      <c r="S1058" s="16" t="s">
        <v>1452</v>
      </c>
    </row>
    <row r="1059" spans="1:19" ht="30.15" x14ac:dyDescent="0.3">
      <c r="A1059" s="11">
        <v>1</v>
      </c>
      <c r="B1059" s="12" t="s">
        <v>1075</v>
      </c>
      <c r="C1059" s="13" t="s">
        <v>450</v>
      </c>
      <c r="D1059" s="14"/>
      <c r="E1059" s="15">
        <v>14.2</v>
      </c>
      <c r="F1059" s="15"/>
      <c r="G1059" s="15"/>
      <c r="H1059" s="15"/>
      <c r="I1059" s="10" t="s">
        <v>2241</v>
      </c>
      <c r="J1059" s="15"/>
      <c r="K1059" s="15" t="s">
        <v>2244</v>
      </c>
      <c r="L1059" s="16">
        <v>2022</v>
      </c>
      <c r="M1059" s="16">
        <v>2024</v>
      </c>
      <c r="N1059" s="16"/>
      <c r="O1059" s="16">
        <v>2024</v>
      </c>
      <c r="P1059" s="16">
        <v>2025</v>
      </c>
      <c r="Q1059" s="16"/>
      <c r="R1059" s="16">
        <v>2026</v>
      </c>
      <c r="S1059" s="16"/>
    </row>
    <row r="1060" spans="1:19" ht="45.2" x14ac:dyDescent="0.3">
      <c r="A1060" s="11">
        <v>1</v>
      </c>
      <c r="B1060" s="12" t="s">
        <v>1081</v>
      </c>
      <c r="C1060" s="13" t="s">
        <v>451</v>
      </c>
      <c r="D1060" s="14"/>
      <c r="E1060" s="15">
        <v>2.1</v>
      </c>
      <c r="F1060" s="15"/>
      <c r="G1060" s="15"/>
      <c r="H1060" s="15"/>
      <c r="I1060" s="15" t="s">
        <v>2243</v>
      </c>
      <c r="J1060" s="15"/>
      <c r="K1060" s="15" t="s">
        <v>2244</v>
      </c>
      <c r="L1060" s="16">
        <v>2024</v>
      </c>
      <c r="M1060" s="16">
        <v>2024</v>
      </c>
      <c r="N1060" s="16"/>
      <c r="O1060" s="16">
        <v>2025</v>
      </c>
      <c r="P1060" s="16">
        <v>2025</v>
      </c>
      <c r="Q1060" s="16"/>
      <c r="R1060" s="16">
        <v>2026</v>
      </c>
      <c r="S1060" s="16"/>
    </row>
    <row r="1061" spans="1:19" x14ac:dyDescent="0.3">
      <c r="A1061" s="11">
        <v>1</v>
      </c>
      <c r="B1061" s="12" t="s">
        <v>1631</v>
      </c>
      <c r="C1061" s="13" t="s">
        <v>1450</v>
      </c>
      <c r="D1061" s="14">
        <v>70</v>
      </c>
      <c r="E1061" s="15"/>
      <c r="F1061" s="15"/>
      <c r="G1061" s="15"/>
      <c r="H1061" s="15"/>
      <c r="I1061" s="15"/>
      <c r="J1061" s="15"/>
      <c r="K1061" s="15"/>
      <c r="L1061" s="16"/>
      <c r="M1061" s="16"/>
      <c r="N1061" s="16"/>
      <c r="O1061" s="16"/>
      <c r="P1061" s="16"/>
      <c r="Q1061" s="16"/>
      <c r="R1061" s="16"/>
      <c r="S1061" s="16" t="s">
        <v>1452</v>
      </c>
    </row>
    <row r="1062" spans="1:19" ht="60.25" x14ac:dyDescent="0.3">
      <c r="A1062" s="11">
        <v>1</v>
      </c>
      <c r="B1062" s="12" t="s">
        <v>1076</v>
      </c>
      <c r="C1062" s="13" t="s">
        <v>452</v>
      </c>
      <c r="D1062" s="14"/>
      <c r="E1062" s="15">
        <v>5.3</v>
      </c>
      <c r="F1062" s="15"/>
      <c r="G1062" s="15"/>
      <c r="H1062" s="15"/>
      <c r="I1062" s="10" t="s">
        <v>2241</v>
      </c>
      <c r="J1062" s="15"/>
      <c r="K1062" s="15" t="s">
        <v>2244</v>
      </c>
      <c r="L1062" s="16">
        <v>2022</v>
      </c>
      <c r="M1062" s="16">
        <v>2024</v>
      </c>
      <c r="N1062" s="16"/>
      <c r="O1062" s="16">
        <v>2024</v>
      </c>
      <c r="P1062" s="16">
        <v>2026</v>
      </c>
      <c r="Q1062" s="16"/>
      <c r="R1062" s="16">
        <v>2026</v>
      </c>
      <c r="S1062" s="16"/>
    </row>
    <row r="1063" spans="1:19" ht="45.2" x14ac:dyDescent="0.3">
      <c r="A1063" s="11">
        <v>1</v>
      </c>
      <c r="B1063" s="12" t="s">
        <v>1082</v>
      </c>
      <c r="C1063" s="13" t="s">
        <v>661</v>
      </c>
      <c r="D1063" s="14"/>
      <c r="E1063" s="15">
        <v>9.9</v>
      </c>
      <c r="F1063" s="15"/>
      <c r="G1063" s="15"/>
      <c r="H1063" s="15"/>
      <c r="I1063" s="15" t="s">
        <v>2243</v>
      </c>
      <c r="J1063" s="15"/>
      <c r="K1063" s="15" t="s">
        <v>2244</v>
      </c>
      <c r="L1063" s="16">
        <v>2024</v>
      </c>
      <c r="M1063" s="16">
        <v>2024</v>
      </c>
      <c r="N1063" s="16"/>
      <c r="O1063" s="16">
        <v>2025</v>
      </c>
      <c r="P1063" s="16">
        <v>2026</v>
      </c>
      <c r="Q1063" s="16"/>
      <c r="R1063" s="16">
        <v>2026</v>
      </c>
      <c r="S1063" s="16"/>
    </row>
    <row r="1064" spans="1:19" x14ac:dyDescent="0.3">
      <c r="A1064" s="11">
        <v>1</v>
      </c>
      <c r="B1064" s="12" t="s">
        <v>1625</v>
      </c>
      <c r="C1064" s="13" t="s">
        <v>1450</v>
      </c>
      <c r="D1064" s="14">
        <v>120</v>
      </c>
      <c r="E1064" s="15"/>
      <c r="F1064" s="15"/>
      <c r="G1064" s="15"/>
      <c r="H1064" s="15"/>
      <c r="I1064" s="15"/>
      <c r="J1064" s="15"/>
      <c r="K1064" s="15"/>
      <c r="L1064" s="16"/>
      <c r="M1064" s="16"/>
      <c r="N1064" s="16"/>
      <c r="O1064" s="16"/>
      <c r="P1064" s="16"/>
      <c r="Q1064" s="16"/>
      <c r="R1064" s="16"/>
      <c r="S1064" s="16" t="s">
        <v>1452</v>
      </c>
    </row>
    <row r="1065" spans="1:19" ht="45.2" x14ac:dyDescent="0.3">
      <c r="A1065" s="11">
        <v>1</v>
      </c>
      <c r="B1065" s="12" t="s">
        <v>1083</v>
      </c>
      <c r="C1065" s="13" t="s">
        <v>662</v>
      </c>
      <c r="D1065" s="14"/>
      <c r="E1065" s="15">
        <v>0.3</v>
      </c>
      <c r="F1065" s="15"/>
      <c r="G1065" s="15"/>
      <c r="H1065" s="15"/>
      <c r="I1065" s="15" t="s">
        <v>2243</v>
      </c>
      <c r="J1065" s="15"/>
      <c r="K1065" s="15" t="s">
        <v>2244</v>
      </c>
      <c r="L1065" s="16">
        <v>2024</v>
      </c>
      <c r="M1065" s="16">
        <v>2024</v>
      </c>
      <c r="N1065" s="16"/>
      <c r="O1065" s="16">
        <v>2025</v>
      </c>
      <c r="P1065" s="16">
        <v>2026</v>
      </c>
      <c r="Q1065" s="16"/>
      <c r="R1065" s="16">
        <v>2026</v>
      </c>
      <c r="S1065" s="16"/>
    </row>
    <row r="1066" spans="1:19" x14ac:dyDescent="0.3">
      <c r="A1066" s="11">
        <v>1</v>
      </c>
      <c r="B1066" s="12" t="s">
        <v>1626</v>
      </c>
      <c r="C1066" s="13" t="s">
        <v>1450</v>
      </c>
      <c r="D1066" s="14">
        <v>5</v>
      </c>
      <c r="E1066" s="15"/>
      <c r="F1066" s="15"/>
      <c r="G1066" s="15"/>
      <c r="H1066" s="15"/>
      <c r="I1066" s="15"/>
      <c r="J1066" s="15"/>
      <c r="K1066" s="15"/>
      <c r="L1066" s="16"/>
      <c r="M1066" s="16"/>
      <c r="N1066" s="16"/>
      <c r="O1066" s="16"/>
      <c r="P1066" s="16"/>
      <c r="Q1066" s="16"/>
      <c r="R1066" s="16"/>
      <c r="S1066" s="16" t="s">
        <v>1452</v>
      </c>
    </row>
    <row r="1067" spans="1:19" ht="45.2" x14ac:dyDescent="0.3">
      <c r="A1067" s="11">
        <v>1</v>
      </c>
      <c r="B1067" s="12" t="s">
        <v>1084</v>
      </c>
      <c r="C1067" s="13" t="s">
        <v>663</v>
      </c>
      <c r="D1067" s="14"/>
      <c r="E1067" s="15">
        <v>0.4</v>
      </c>
      <c r="F1067" s="15"/>
      <c r="G1067" s="15"/>
      <c r="H1067" s="15"/>
      <c r="I1067" s="15" t="s">
        <v>2243</v>
      </c>
      <c r="J1067" s="15"/>
      <c r="K1067" s="15" t="s">
        <v>2244</v>
      </c>
      <c r="L1067" s="16">
        <v>2024</v>
      </c>
      <c r="M1067" s="16">
        <v>2024</v>
      </c>
      <c r="N1067" s="16"/>
      <c r="O1067" s="16">
        <v>2025</v>
      </c>
      <c r="P1067" s="16">
        <v>2026</v>
      </c>
      <c r="Q1067" s="16"/>
      <c r="R1067" s="16">
        <v>2026</v>
      </c>
      <c r="S1067" s="16"/>
    </row>
    <row r="1068" spans="1:19" x14ac:dyDescent="0.3">
      <c r="A1068" s="11">
        <v>1</v>
      </c>
      <c r="B1068" s="12" t="s">
        <v>1627</v>
      </c>
      <c r="C1068" s="13" t="s">
        <v>1450</v>
      </c>
      <c r="D1068" s="14">
        <v>12</v>
      </c>
      <c r="E1068" s="15"/>
      <c r="F1068" s="15"/>
      <c r="G1068" s="15"/>
      <c r="H1068" s="15"/>
      <c r="I1068" s="15"/>
      <c r="J1068" s="15"/>
      <c r="K1068" s="15"/>
      <c r="L1068" s="16"/>
      <c r="M1068" s="16"/>
      <c r="N1068" s="16"/>
      <c r="O1068" s="16"/>
      <c r="P1068" s="16"/>
      <c r="Q1068" s="16"/>
      <c r="R1068" s="16"/>
      <c r="S1068" s="16" t="s">
        <v>1452</v>
      </c>
    </row>
    <row r="1069" spans="1:19" ht="45.2" x14ac:dyDescent="0.3">
      <c r="A1069" s="11">
        <v>1</v>
      </c>
      <c r="B1069" s="12" t="s">
        <v>1085</v>
      </c>
      <c r="C1069" s="13" t="s">
        <v>664</v>
      </c>
      <c r="D1069" s="14"/>
      <c r="E1069" s="15">
        <v>1</v>
      </c>
      <c r="F1069" s="15"/>
      <c r="G1069" s="15"/>
      <c r="H1069" s="15"/>
      <c r="I1069" s="15" t="s">
        <v>2243</v>
      </c>
      <c r="J1069" s="15"/>
      <c r="K1069" s="15" t="s">
        <v>2244</v>
      </c>
      <c r="L1069" s="16">
        <v>2024</v>
      </c>
      <c r="M1069" s="16">
        <v>2024</v>
      </c>
      <c r="N1069" s="16"/>
      <c r="O1069" s="16">
        <v>2025</v>
      </c>
      <c r="P1069" s="16">
        <v>2026</v>
      </c>
      <c r="Q1069" s="16"/>
      <c r="R1069" s="16">
        <v>2026</v>
      </c>
      <c r="S1069" s="16"/>
    </row>
    <row r="1070" spans="1:19" x14ac:dyDescent="0.3">
      <c r="A1070" s="11">
        <v>1</v>
      </c>
      <c r="B1070" s="12" t="s">
        <v>1628</v>
      </c>
      <c r="C1070" s="13" t="s">
        <v>1450</v>
      </c>
      <c r="D1070" s="14">
        <v>22</v>
      </c>
      <c r="E1070" s="15"/>
      <c r="F1070" s="15"/>
      <c r="G1070" s="15"/>
      <c r="H1070" s="15"/>
      <c r="I1070" s="15"/>
      <c r="J1070" s="15"/>
      <c r="K1070" s="15"/>
      <c r="L1070" s="16"/>
      <c r="M1070" s="16"/>
      <c r="N1070" s="16"/>
      <c r="O1070" s="16"/>
      <c r="P1070" s="16"/>
      <c r="Q1070" s="16"/>
      <c r="R1070" s="16"/>
      <c r="S1070" s="16" t="s">
        <v>1452</v>
      </c>
    </row>
    <row r="1071" spans="1:19" ht="45.2" x14ac:dyDescent="0.3">
      <c r="A1071" s="11">
        <v>1</v>
      </c>
      <c r="B1071" s="12" t="s">
        <v>1086</v>
      </c>
      <c r="C1071" s="13" t="s">
        <v>665</v>
      </c>
      <c r="D1071" s="14"/>
      <c r="E1071" s="15">
        <v>5.3999999999999995</v>
      </c>
      <c r="F1071" s="15"/>
      <c r="G1071" s="15"/>
      <c r="H1071" s="15"/>
      <c r="I1071" s="15" t="s">
        <v>2243</v>
      </c>
      <c r="J1071" s="15"/>
      <c r="K1071" s="15" t="s">
        <v>2244</v>
      </c>
      <c r="L1071" s="16">
        <v>2024</v>
      </c>
      <c r="M1071" s="16">
        <v>2024</v>
      </c>
      <c r="N1071" s="16"/>
      <c r="O1071" s="16">
        <v>2025</v>
      </c>
      <c r="P1071" s="16">
        <v>2026</v>
      </c>
      <c r="Q1071" s="16"/>
      <c r="R1071" s="16">
        <v>2026</v>
      </c>
      <c r="S1071" s="16"/>
    </row>
    <row r="1072" spans="1:19" x14ac:dyDescent="0.3">
      <c r="A1072" s="11">
        <v>1</v>
      </c>
      <c r="B1072" s="12" t="s">
        <v>1629</v>
      </c>
      <c r="C1072" s="13" t="s">
        <v>1450</v>
      </c>
      <c r="D1072" s="14">
        <v>120</v>
      </c>
      <c r="E1072" s="15"/>
      <c r="F1072" s="15"/>
      <c r="G1072" s="15"/>
      <c r="H1072" s="15"/>
      <c r="I1072" s="15"/>
      <c r="J1072" s="15"/>
      <c r="K1072" s="15"/>
      <c r="L1072" s="16"/>
      <c r="M1072" s="16"/>
      <c r="N1072" s="16"/>
      <c r="O1072" s="16"/>
      <c r="P1072" s="16"/>
      <c r="Q1072" s="16"/>
      <c r="R1072" s="16"/>
      <c r="S1072" s="16" t="s">
        <v>1452</v>
      </c>
    </row>
    <row r="1073" spans="1:19" x14ac:dyDescent="0.3">
      <c r="A1073" s="11">
        <v>1</v>
      </c>
      <c r="B1073" s="12" t="s">
        <v>1630</v>
      </c>
      <c r="C1073" s="13" t="s">
        <v>1450</v>
      </c>
      <c r="D1073" s="14">
        <v>1</v>
      </c>
      <c r="E1073" s="15"/>
      <c r="F1073" s="15"/>
      <c r="G1073" s="15"/>
      <c r="H1073" s="15"/>
      <c r="I1073" s="15"/>
      <c r="J1073" s="15"/>
      <c r="K1073" s="15"/>
      <c r="L1073" s="16"/>
      <c r="M1073" s="16"/>
      <c r="N1073" s="16"/>
      <c r="O1073" s="16"/>
      <c r="P1073" s="16"/>
      <c r="Q1073" s="16"/>
      <c r="R1073" s="16"/>
      <c r="S1073" s="16" t="s">
        <v>2246</v>
      </c>
    </row>
    <row r="1074" spans="1:19" ht="30.15" x14ac:dyDescent="0.3">
      <c r="A1074" s="11">
        <v>1</v>
      </c>
      <c r="B1074" s="12" t="s">
        <v>1077</v>
      </c>
      <c r="C1074" s="13" t="s">
        <v>453</v>
      </c>
      <c r="D1074" s="14"/>
      <c r="E1074" s="15">
        <v>2</v>
      </c>
      <c r="F1074" s="15"/>
      <c r="G1074" s="15"/>
      <c r="H1074" s="15"/>
      <c r="I1074" s="10" t="s">
        <v>2241</v>
      </c>
      <c r="J1074" s="15"/>
      <c r="K1074" s="15" t="s">
        <v>2244</v>
      </c>
      <c r="L1074" s="16">
        <v>2024</v>
      </c>
      <c r="M1074" s="16">
        <v>2025</v>
      </c>
      <c r="N1074" s="16"/>
      <c r="O1074" s="16">
        <v>2026</v>
      </c>
      <c r="P1074" s="16">
        <v>2027</v>
      </c>
      <c r="Q1074" s="16"/>
      <c r="R1074" s="16">
        <v>2028</v>
      </c>
      <c r="S1074" s="16"/>
    </row>
    <row r="1075" spans="1:19" ht="30.15" x14ac:dyDescent="0.3">
      <c r="A1075" s="11">
        <v>1</v>
      </c>
      <c r="B1075" s="12" t="s">
        <v>1080</v>
      </c>
      <c r="C1075" s="13" t="s">
        <v>666</v>
      </c>
      <c r="D1075" s="14"/>
      <c r="E1075" s="15">
        <v>2.2000000000000002</v>
      </c>
      <c r="F1075" s="15"/>
      <c r="G1075" s="15"/>
      <c r="H1075" s="15"/>
      <c r="I1075" s="15"/>
      <c r="J1075" s="15"/>
      <c r="K1075" s="15" t="s">
        <v>2244</v>
      </c>
      <c r="L1075" s="16">
        <v>2024</v>
      </c>
      <c r="M1075" s="16">
        <v>2025</v>
      </c>
      <c r="N1075" s="16"/>
      <c r="O1075" s="16">
        <v>2026</v>
      </c>
      <c r="P1075" s="16">
        <v>2027</v>
      </c>
      <c r="Q1075" s="16"/>
      <c r="R1075" s="16">
        <v>2028</v>
      </c>
      <c r="S1075" s="16"/>
    </row>
    <row r="1076" spans="1:19" x14ac:dyDescent="0.3">
      <c r="A1076" s="11">
        <v>1</v>
      </c>
      <c r="B1076" s="12" t="s">
        <v>1624</v>
      </c>
      <c r="C1076" s="13" t="s">
        <v>1450</v>
      </c>
      <c r="D1076" s="14">
        <v>65</v>
      </c>
      <c r="E1076" s="15"/>
      <c r="F1076" s="15"/>
      <c r="G1076" s="15"/>
      <c r="H1076" s="15"/>
      <c r="I1076" s="15"/>
      <c r="J1076" s="15"/>
      <c r="K1076" s="15"/>
      <c r="L1076" s="16"/>
      <c r="M1076" s="16"/>
      <c r="N1076" s="16"/>
      <c r="O1076" s="16"/>
      <c r="P1076" s="16"/>
      <c r="Q1076" s="16"/>
      <c r="R1076" s="16"/>
      <c r="S1076" s="16" t="s">
        <v>1452</v>
      </c>
    </row>
    <row r="1077" spans="1:19" ht="30.15" x14ac:dyDescent="0.3">
      <c r="A1077" s="11">
        <v>1</v>
      </c>
      <c r="B1077" s="12" t="s">
        <v>1078</v>
      </c>
      <c r="C1077" s="13" t="s">
        <v>454</v>
      </c>
      <c r="D1077" s="14"/>
      <c r="E1077" s="15">
        <v>0.9</v>
      </c>
      <c r="F1077" s="15"/>
      <c r="G1077" s="15"/>
      <c r="H1077" s="15"/>
      <c r="I1077" s="10" t="s">
        <v>2241</v>
      </c>
      <c r="J1077" s="15"/>
      <c r="K1077" s="15" t="s">
        <v>2244</v>
      </c>
      <c r="L1077" s="16">
        <v>2024</v>
      </c>
      <c r="M1077" s="16">
        <v>2025</v>
      </c>
      <c r="N1077" s="16"/>
      <c r="O1077" s="16">
        <v>2026</v>
      </c>
      <c r="P1077" s="16">
        <v>2027</v>
      </c>
      <c r="Q1077" s="16"/>
      <c r="R1077" s="16">
        <v>2028</v>
      </c>
      <c r="S1077" s="16"/>
    </row>
    <row r="1078" spans="1:19" ht="30.15" x14ac:dyDescent="0.3">
      <c r="A1078" s="11">
        <v>1</v>
      </c>
      <c r="B1078" s="12" t="s">
        <v>1079</v>
      </c>
      <c r="C1078" s="13" t="s">
        <v>667</v>
      </c>
      <c r="D1078" s="14"/>
      <c r="E1078" s="15">
        <v>1.1000000000000001</v>
      </c>
      <c r="F1078" s="15"/>
      <c r="G1078" s="15"/>
      <c r="H1078" s="15"/>
      <c r="I1078" s="15"/>
      <c r="J1078" s="15"/>
      <c r="K1078" s="15" t="s">
        <v>2244</v>
      </c>
      <c r="L1078" s="16">
        <v>2024</v>
      </c>
      <c r="M1078" s="16">
        <v>2025</v>
      </c>
      <c r="N1078" s="16"/>
      <c r="O1078" s="16">
        <v>2026</v>
      </c>
      <c r="P1078" s="16">
        <v>2027</v>
      </c>
      <c r="Q1078" s="16"/>
      <c r="R1078" s="16">
        <v>2028</v>
      </c>
      <c r="S1078" s="16"/>
    </row>
    <row r="1079" spans="1:19" x14ac:dyDescent="0.3">
      <c r="A1079" s="11">
        <v>1</v>
      </c>
      <c r="B1079" s="12" t="s">
        <v>1623</v>
      </c>
      <c r="C1079" s="13" t="s">
        <v>1450</v>
      </c>
      <c r="D1079" s="14">
        <v>32</v>
      </c>
      <c r="E1079" s="15"/>
      <c r="F1079" s="15"/>
      <c r="G1079" s="15"/>
      <c r="H1079" s="15"/>
      <c r="I1079" s="15"/>
      <c r="J1079" s="15"/>
      <c r="K1079" s="15"/>
      <c r="L1079" s="16"/>
      <c r="M1079" s="16"/>
      <c r="N1079" s="16"/>
      <c r="O1079" s="16"/>
      <c r="P1079" s="16"/>
      <c r="Q1079" s="16"/>
      <c r="R1079" s="16"/>
      <c r="S1079" s="16" t="s">
        <v>1452</v>
      </c>
    </row>
    <row r="1080" spans="1:19" ht="45.2" x14ac:dyDescent="0.3">
      <c r="A1080" s="11">
        <v>1</v>
      </c>
      <c r="B1080" s="12" t="s">
        <v>778</v>
      </c>
      <c r="C1080" s="13" t="s">
        <v>455</v>
      </c>
      <c r="D1080" s="14"/>
      <c r="E1080" s="15">
        <v>23.5</v>
      </c>
      <c r="F1080" s="15"/>
      <c r="G1080" s="15"/>
      <c r="H1080" s="15"/>
      <c r="I1080" s="15" t="s">
        <v>2238</v>
      </c>
      <c r="J1080" s="15"/>
      <c r="K1080" s="15" t="s">
        <v>2244</v>
      </c>
      <c r="L1080" s="16">
        <v>2019</v>
      </c>
      <c r="M1080" s="16">
        <v>2022</v>
      </c>
      <c r="N1080" s="16"/>
      <c r="O1080" s="16">
        <v>2021</v>
      </c>
      <c r="P1080" s="16">
        <v>2023</v>
      </c>
      <c r="Q1080" s="16"/>
      <c r="R1080" s="16">
        <v>2023</v>
      </c>
      <c r="S1080" s="16"/>
    </row>
    <row r="1081" spans="1:19" ht="90.35" x14ac:dyDescent="0.3">
      <c r="A1081" s="11">
        <v>1</v>
      </c>
      <c r="B1081" s="12" t="s">
        <v>1065</v>
      </c>
      <c r="C1081" s="13" t="s">
        <v>456</v>
      </c>
      <c r="D1081" s="14"/>
      <c r="E1081" s="15">
        <v>7.6</v>
      </c>
      <c r="F1081" s="15"/>
      <c r="G1081" s="15"/>
      <c r="H1081" s="15"/>
      <c r="I1081" s="10" t="s">
        <v>2241</v>
      </c>
      <c r="J1081" s="15"/>
      <c r="K1081" s="15" t="s">
        <v>2244</v>
      </c>
      <c r="L1081" s="16">
        <v>2017</v>
      </c>
      <c r="M1081" s="16">
        <v>2022</v>
      </c>
      <c r="N1081" s="16"/>
      <c r="O1081" s="16">
        <v>2022</v>
      </c>
      <c r="P1081" s="16">
        <v>2022</v>
      </c>
      <c r="Q1081" s="16"/>
      <c r="R1081" s="16">
        <v>2024</v>
      </c>
      <c r="S1081" s="16"/>
    </row>
    <row r="1082" spans="1:19" ht="105.4" x14ac:dyDescent="0.3">
      <c r="A1082" s="11">
        <v>1</v>
      </c>
      <c r="B1082" s="12" t="s">
        <v>1066</v>
      </c>
      <c r="C1082" s="13" t="s">
        <v>457</v>
      </c>
      <c r="D1082" s="14"/>
      <c r="E1082" s="15">
        <v>12</v>
      </c>
      <c r="F1082" s="15"/>
      <c r="G1082" s="15"/>
      <c r="H1082" s="15"/>
      <c r="I1082" s="10" t="s">
        <v>2241</v>
      </c>
      <c r="J1082" s="15"/>
      <c r="K1082" s="15" t="s">
        <v>2244</v>
      </c>
      <c r="L1082" s="16">
        <v>2017</v>
      </c>
      <c r="M1082" s="16">
        <v>2022</v>
      </c>
      <c r="N1082" s="16"/>
      <c r="O1082" s="16">
        <v>2022</v>
      </c>
      <c r="P1082" s="16">
        <v>2024</v>
      </c>
      <c r="Q1082" s="16"/>
      <c r="R1082" s="16">
        <v>2024</v>
      </c>
      <c r="S1082" s="16"/>
    </row>
    <row r="1083" spans="1:19" ht="45.2" x14ac:dyDescent="0.3">
      <c r="A1083" s="11">
        <v>1</v>
      </c>
      <c r="B1083" s="12" t="s">
        <v>1416</v>
      </c>
      <c r="C1083" s="13" t="s">
        <v>458</v>
      </c>
      <c r="D1083" s="14"/>
      <c r="E1083" s="15">
        <v>14</v>
      </c>
      <c r="F1083" s="15"/>
      <c r="G1083" s="15"/>
      <c r="H1083" s="15"/>
      <c r="I1083" s="15" t="s">
        <v>2243</v>
      </c>
      <c r="J1083" s="15"/>
      <c r="K1083" s="15" t="s">
        <v>2244</v>
      </c>
      <c r="L1083" s="16">
        <v>2023</v>
      </c>
      <c r="M1083" s="16">
        <v>2023</v>
      </c>
      <c r="N1083" s="16"/>
      <c r="O1083" s="16">
        <v>2023</v>
      </c>
      <c r="P1083" s="16">
        <v>2025</v>
      </c>
      <c r="Q1083" s="16"/>
      <c r="R1083" s="16">
        <v>2025</v>
      </c>
      <c r="S1083" s="16"/>
    </row>
    <row r="1084" spans="1:19" x14ac:dyDescent="0.3">
      <c r="A1084" s="11">
        <v>1</v>
      </c>
      <c r="B1084" s="12" t="s">
        <v>1617</v>
      </c>
      <c r="C1084" s="13" t="s">
        <v>1450</v>
      </c>
      <c r="D1084" s="14">
        <v>1013</v>
      </c>
      <c r="E1084" s="15"/>
      <c r="F1084" s="15"/>
      <c r="G1084" s="15"/>
      <c r="H1084" s="15"/>
      <c r="I1084" s="15"/>
      <c r="J1084" s="15"/>
      <c r="K1084" s="15"/>
      <c r="L1084" s="16"/>
      <c r="M1084" s="16"/>
      <c r="N1084" s="16"/>
      <c r="O1084" s="16"/>
      <c r="P1084" s="16"/>
      <c r="Q1084" s="16"/>
      <c r="R1084" s="16"/>
      <c r="S1084" s="16" t="s">
        <v>1452</v>
      </c>
    </row>
    <row r="1085" spans="1:19" x14ac:dyDescent="0.3">
      <c r="A1085" s="11">
        <v>1</v>
      </c>
      <c r="B1085" s="12" t="s">
        <v>1618</v>
      </c>
      <c r="C1085" s="13" t="s">
        <v>1450</v>
      </c>
      <c r="D1085" s="14">
        <v>4</v>
      </c>
      <c r="E1085" s="15"/>
      <c r="F1085" s="15"/>
      <c r="G1085" s="15"/>
      <c r="H1085" s="15"/>
      <c r="I1085" s="15"/>
      <c r="J1085" s="15"/>
      <c r="K1085" s="15"/>
      <c r="L1085" s="16"/>
      <c r="M1085" s="16"/>
      <c r="N1085" s="16"/>
      <c r="O1085" s="16"/>
      <c r="P1085" s="16"/>
      <c r="Q1085" s="16"/>
      <c r="R1085" s="16"/>
      <c r="S1085" s="16" t="s">
        <v>2246</v>
      </c>
    </row>
    <row r="1086" spans="1:19" ht="45.2" x14ac:dyDescent="0.3">
      <c r="A1086" s="11">
        <v>1</v>
      </c>
      <c r="B1086" s="12" t="s">
        <v>1417</v>
      </c>
      <c r="C1086" s="13" t="s">
        <v>459</v>
      </c>
      <c r="D1086" s="14"/>
      <c r="E1086" s="15">
        <v>4</v>
      </c>
      <c r="F1086" s="15"/>
      <c r="G1086" s="15"/>
      <c r="H1086" s="15"/>
      <c r="I1086" s="15" t="s">
        <v>2243</v>
      </c>
      <c r="J1086" s="15"/>
      <c r="K1086" s="15" t="s">
        <v>2244</v>
      </c>
      <c r="L1086" s="16">
        <v>2023</v>
      </c>
      <c r="M1086" s="16">
        <v>2023</v>
      </c>
      <c r="N1086" s="16"/>
      <c r="O1086" s="16">
        <v>2023</v>
      </c>
      <c r="P1086" s="16">
        <v>2024</v>
      </c>
      <c r="Q1086" s="16"/>
      <c r="R1086" s="16">
        <v>2024</v>
      </c>
      <c r="S1086" s="16"/>
    </row>
    <row r="1087" spans="1:19" x14ac:dyDescent="0.3">
      <c r="A1087" s="11">
        <v>1</v>
      </c>
      <c r="B1087" s="12" t="s">
        <v>1619</v>
      </c>
      <c r="C1087" s="13" t="s">
        <v>1450</v>
      </c>
      <c r="D1087" s="14">
        <v>52</v>
      </c>
      <c r="E1087" s="15"/>
      <c r="F1087" s="15"/>
      <c r="G1087" s="15"/>
      <c r="H1087" s="15"/>
      <c r="I1087" s="15"/>
      <c r="J1087" s="15"/>
      <c r="K1087" s="15"/>
      <c r="L1087" s="16"/>
      <c r="M1087" s="16"/>
      <c r="N1087" s="16"/>
      <c r="O1087" s="16"/>
      <c r="P1087" s="16"/>
      <c r="Q1087" s="16"/>
      <c r="R1087" s="16"/>
      <c r="S1087" s="16" t="s">
        <v>1452</v>
      </c>
    </row>
    <row r="1088" spans="1:19" ht="45.2" x14ac:dyDescent="0.3">
      <c r="A1088" s="11">
        <v>1</v>
      </c>
      <c r="B1088" s="12" t="s">
        <v>1418</v>
      </c>
      <c r="C1088" s="13" t="s">
        <v>696</v>
      </c>
      <c r="D1088" s="14"/>
      <c r="E1088" s="15">
        <v>2.1</v>
      </c>
      <c r="F1088" s="15"/>
      <c r="G1088" s="15"/>
      <c r="H1088" s="15"/>
      <c r="I1088" s="15" t="s">
        <v>2243</v>
      </c>
      <c r="J1088" s="15"/>
      <c r="K1088" s="15" t="s">
        <v>2244</v>
      </c>
      <c r="L1088" s="16">
        <v>2022</v>
      </c>
      <c r="M1088" s="16">
        <v>2022</v>
      </c>
      <c r="N1088" s="16"/>
      <c r="O1088" s="16">
        <v>2023</v>
      </c>
      <c r="P1088" s="16">
        <v>2024</v>
      </c>
      <c r="Q1088" s="16"/>
      <c r="R1088" s="16">
        <v>2024</v>
      </c>
      <c r="S1088" s="16"/>
    </row>
    <row r="1089" spans="1:19" x14ac:dyDescent="0.3">
      <c r="A1089" s="11">
        <v>1</v>
      </c>
      <c r="B1089" s="12" t="s">
        <v>1620</v>
      </c>
      <c r="C1089" s="13" t="s">
        <v>1450</v>
      </c>
      <c r="D1089" s="14">
        <v>33</v>
      </c>
      <c r="E1089" s="15"/>
      <c r="F1089" s="15"/>
      <c r="G1089" s="15"/>
      <c r="H1089" s="15"/>
      <c r="I1089" s="15"/>
      <c r="J1089" s="15"/>
      <c r="K1089" s="15"/>
      <c r="L1089" s="16"/>
      <c r="M1089" s="16"/>
      <c r="N1089" s="16"/>
      <c r="O1089" s="16"/>
      <c r="P1089" s="16"/>
      <c r="Q1089" s="16"/>
      <c r="R1089" s="16"/>
      <c r="S1089" s="16" t="s">
        <v>1452</v>
      </c>
    </row>
    <row r="1090" spans="1:19" ht="45.2" x14ac:dyDescent="0.3">
      <c r="A1090" s="11">
        <v>1</v>
      </c>
      <c r="B1090" s="12" t="s">
        <v>1419</v>
      </c>
      <c r="C1090" s="13" t="s">
        <v>697</v>
      </c>
      <c r="D1090" s="14"/>
      <c r="E1090" s="15">
        <v>4</v>
      </c>
      <c r="F1090" s="15"/>
      <c r="G1090" s="15"/>
      <c r="H1090" s="15"/>
      <c r="I1090" s="15" t="s">
        <v>2243</v>
      </c>
      <c r="J1090" s="15"/>
      <c r="K1090" s="15" t="s">
        <v>2244</v>
      </c>
      <c r="L1090" s="16">
        <v>2022</v>
      </c>
      <c r="M1090" s="16">
        <v>2023</v>
      </c>
      <c r="N1090" s="16"/>
      <c r="O1090" s="16">
        <v>2023</v>
      </c>
      <c r="P1090" s="16">
        <v>2025</v>
      </c>
      <c r="Q1090" s="16"/>
      <c r="R1090" s="16">
        <v>2025</v>
      </c>
      <c r="S1090" s="16"/>
    </row>
    <row r="1091" spans="1:19" x14ac:dyDescent="0.3">
      <c r="A1091" s="11">
        <v>1</v>
      </c>
      <c r="B1091" s="12" t="s">
        <v>1621</v>
      </c>
      <c r="C1091" s="13" t="s">
        <v>1450</v>
      </c>
      <c r="D1091" s="14">
        <v>98</v>
      </c>
      <c r="E1091" s="15"/>
      <c r="F1091" s="15"/>
      <c r="G1091" s="15"/>
      <c r="H1091" s="15"/>
      <c r="I1091" s="15"/>
      <c r="J1091" s="15"/>
      <c r="K1091" s="15"/>
      <c r="L1091" s="16"/>
      <c r="M1091" s="16"/>
      <c r="N1091" s="16"/>
      <c r="O1091" s="16"/>
      <c r="P1091" s="16"/>
      <c r="Q1091" s="16"/>
      <c r="R1091" s="16"/>
      <c r="S1091" s="16" t="s">
        <v>1452</v>
      </c>
    </row>
    <row r="1092" spans="1:19" x14ac:dyDescent="0.3">
      <c r="A1092" s="11">
        <v>1</v>
      </c>
      <c r="B1092" s="12" t="s">
        <v>1622</v>
      </c>
      <c r="C1092" s="13" t="s">
        <v>1450</v>
      </c>
      <c r="D1092" s="14">
        <v>1</v>
      </c>
      <c r="E1092" s="15"/>
      <c r="F1092" s="15"/>
      <c r="G1092" s="15"/>
      <c r="H1092" s="15"/>
      <c r="I1092" s="15"/>
      <c r="J1092" s="15"/>
      <c r="K1092" s="15"/>
      <c r="L1092" s="16"/>
      <c r="M1092" s="16"/>
      <c r="N1092" s="16"/>
      <c r="O1092" s="16"/>
      <c r="P1092" s="16"/>
      <c r="Q1092" s="16"/>
      <c r="R1092" s="16"/>
      <c r="S1092" s="16" t="s">
        <v>2246</v>
      </c>
    </row>
    <row r="1093" spans="1:19" ht="120.45" x14ac:dyDescent="0.3">
      <c r="A1093" s="11">
        <v>1</v>
      </c>
      <c r="B1093" s="12" t="s">
        <v>1067</v>
      </c>
      <c r="C1093" s="13" t="s">
        <v>460</v>
      </c>
      <c r="D1093" s="14"/>
      <c r="E1093" s="15">
        <v>39.5</v>
      </c>
      <c r="F1093" s="15"/>
      <c r="G1093" s="15"/>
      <c r="H1093" s="15"/>
      <c r="I1093" s="10" t="s">
        <v>2241</v>
      </c>
      <c r="J1093" s="15"/>
      <c r="K1093" s="15" t="s">
        <v>2244</v>
      </c>
      <c r="L1093" s="16">
        <v>2017</v>
      </c>
      <c r="M1093" s="16">
        <v>2022</v>
      </c>
      <c r="N1093" s="16"/>
      <c r="O1093" s="16">
        <v>2022</v>
      </c>
      <c r="P1093" s="16">
        <v>2024</v>
      </c>
      <c r="Q1093" s="16"/>
      <c r="R1093" s="16">
        <v>2025</v>
      </c>
      <c r="S1093" s="16"/>
    </row>
    <row r="1094" spans="1:19" ht="45.2" x14ac:dyDescent="0.3">
      <c r="A1094" s="11">
        <v>1</v>
      </c>
      <c r="B1094" s="12" t="s">
        <v>1420</v>
      </c>
      <c r="C1094" s="13" t="s">
        <v>461</v>
      </c>
      <c r="D1094" s="14"/>
      <c r="E1094" s="15">
        <v>4.5</v>
      </c>
      <c r="F1094" s="15"/>
      <c r="G1094" s="15"/>
      <c r="H1094" s="15"/>
      <c r="I1094" s="15" t="s">
        <v>2243</v>
      </c>
      <c r="J1094" s="15"/>
      <c r="K1094" s="15" t="s">
        <v>2244</v>
      </c>
      <c r="L1094" s="16">
        <v>2023</v>
      </c>
      <c r="M1094" s="16">
        <v>2023</v>
      </c>
      <c r="N1094" s="16"/>
      <c r="O1094" s="16">
        <v>2023</v>
      </c>
      <c r="P1094" s="16">
        <v>2024</v>
      </c>
      <c r="Q1094" s="16"/>
      <c r="R1094" s="16">
        <v>2025</v>
      </c>
      <c r="S1094" s="16"/>
    </row>
    <row r="1095" spans="1:19" x14ac:dyDescent="0.3">
      <c r="A1095" s="11">
        <v>1</v>
      </c>
      <c r="B1095" s="12" t="s">
        <v>1608</v>
      </c>
      <c r="C1095" s="13" t="s">
        <v>1450</v>
      </c>
      <c r="D1095" s="14">
        <v>368</v>
      </c>
      <c r="E1095" s="15"/>
      <c r="F1095" s="15"/>
      <c r="G1095" s="15"/>
      <c r="H1095" s="15"/>
      <c r="I1095" s="15"/>
      <c r="J1095" s="15"/>
      <c r="K1095" s="15"/>
      <c r="L1095" s="16"/>
      <c r="M1095" s="16"/>
      <c r="N1095" s="16"/>
      <c r="O1095" s="16"/>
      <c r="P1095" s="16"/>
      <c r="Q1095" s="16"/>
      <c r="R1095" s="16"/>
      <c r="S1095" s="16" t="s">
        <v>1452</v>
      </c>
    </row>
    <row r="1096" spans="1:19" ht="45.2" x14ac:dyDescent="0.3">
      <c r="A1096" s="11">
        <v>1</v>
      </c>
      <c r="B1096" s="12" t="s">
        <v>1421</v>
      </c>
      <c r="C1096" s="13" t="s">
        <v>698</v>
      </c>
      <c r="D1096" s="14"/>
      <c r="E1096" s="15">
        <v>5.6</v>
      </c>
      <c r="F1096" s="15"/>
      <c r="G1096" s="15"/>
      <c r="H1096" s="15"/>
      <c r="I1096" s="15" t="s">
        <v>2243</v>
      </c>
      <c r="J1096" s="15"/>
      <c r="K1096" s="15" t="s">
        <v>2244</v>
      </c>
      <c r="L1096" s="16">
        <v>2022</v>
      </c>
      <c r="M1096" s="16">
        <v>2022</v>
      </c>
      <c r="N1096" s="16"/>
      <c r="O1096" s="16">
        <v>2023</v>
      </c>
      <c r="P1096" s="16">
        <v>2024</v>
      </c>
      <c r="Q1096" s="16"/>
      <c r="R1096" s="16">
        <v>2025</v>
      </c>
      <c r="S1096" s="16"/>
    </row>
    <row r="1097" spans="1:19" x14ac:dyDescent="0.3">
      <c r="A1097" s="11">
        <v>1</v>
      </c>
      <c r="B1097" s="12" t="s">
        <v>1609</v>
      </c>
      <c r="C1097" s="13" t="s">
        <v>1450</v>
      </c>
      <c r="D1097" s="14">
        <v>10</v>
      </c>
      <c r="E1097" s="15"/>
      <c r="F1097" s="15"/>
      <c r="G1097" s="15"/>
      <c r="H1097" s="15"/>
      <c r="I1097" s="15"/>
      <c r="J1097" s="15"/>
      <c r="K1097" s="15"/>
      <c r="L1097" s="16"/>
      <c r="M1097" s="16"/>
      <c r="N1097" s="16"/>
      <c r="O1097" s="16"/>
      <c r="P1097" s="16"/>
      <c r="Q1097" s="16"/>
      <c r="R1097" s="16"/>
      <c r="S1097" s="16" t="s">
        <v>1452</v>
      </c>
    </row>
    <row r="1098" spans="1:19" ht="45.2" x14ac:dyDescent="0.3">
      <c r="A1098" s="11">
        <v>1</v>
      </c>
      <c r="B1098" s="12" t="s">
        <v>1422</v>
      </c>
      <c r="C1098" s="13" t="s">
        <v>462</v>
      </c>
      <c r="D1098" s="14"/>
      <c r="E1098" s="15">
        <v>2.5</v>
      </c>
      <c r="F1098" s="15"/>
      <c r="G1098" s="15"/>
      <c r="H1098" s="15"/>
      <c r="I1098" s="15" t="s">
        <v>2243</v>
      </c>
      <c r="J1098" s="15"/>
      <c r="K1098" s="15" t="s">
        <v>2244</v>
      </c>
      <c r="L1098" s="16">
        <v>2023</v>
      </c>
      <c r="M1098" s="16">
        <v>2023</v>
      </c>
      <c r="N1098" s="16"/>
      <c r="O1098" s="16">
        <v>2023</v>
      </c>
      <c r="P1098" s="16">
        <v>2024</v>
      </c>
      <c r="Q1098" s="16"/>
      <c r="R1098" s="16">
        <v>2025</v>
      </c>
      <c r="S1098" s="16"/>
    </row>
    <row r="1099" spans="1:19" x14ac:dyDescent="0.3">
      <c r="A1099" s="11">
        <v>1</v>
      </c>
      <c r="B1099" s="12" t="s">
        <v>1610</v>
      </c>
      <c r="C1099" s="13" t="s">
        <v>1450</v>
      </c>
      <c r="D1099" s="14">
        <v>43</v>
      </c>
      <c r="E1099" s="15"/>
      <c r="F1099" s="15"/>
      <c r="G1099" s="15"/>
      <c r="H1099" s="15"/>
      <c r="I1099" s="15"/>
      <c r="J1099" s="15"/>
      <c r="K1099" s="15"/>
      <c r="L1099" s="16"/>
      <c r="M1099" s="16"/>
      <c r="N1099" s="16"/>
      <c r="O1099" s="16"/>
      <c r="P1099" s="16"/>
      <c r="Q1099" s="16"/>
      <c r="R1099" s="16"/>
      <c r="S1099" s="16" t="s">
        <v>1452</v>
      </c>
    </row>
    <row r="1100" spans="1:19" ht="45.2" x14ac:dyDescent="0.3">
      <c r="A1100" s="11">
        <v>1</v>
      </c>
      <c r="B1100" s="12" t="s">
        <v>1423</v>
      </c>
      <c r="C1100" s="13" t="s">
        <v>463</v>
      </c>
      <c r="D1100" s="14"/>
      <c r="E1100" s="15">
        <v>2.5</v>
      </c>
      <c r="F1100" s="15"/>
      <c r="G1100" s="15"/>
      <c r="H1100" s="15"/>
      <c r="I1100" s="15" t="s">
        <v>2243</v>
      </c>
      <c r="J1100" s="15"/>
      <c r="K1100" s="15" t="s">
        <v>2244</v>
      </c>
      <c r="L1100" s="16">
        <v>2023</v>
      </c>
      <c r="M1100" s="16">
        <v>2023</v>
      </c>
      <c r="N1100" s="16"/>
      <c r="O1100" s="16">
        <v>2023</v>
      </c>
      <c r="P1100" s="16">
        <v>2024</v>
      </c>
      <c r="Q1100" s="16"/>
      <c r="R1100" s="16">
        <v>2025</v>
      </c>
      <c r="S1100" s="16"/>
    </row>
    <row r="1101" spans="1:19" x14ac:dyDescent="0.3">
      <c r="A1101" s="11">
        <v>1</v>
      </c>
      <c r="B1101" s="12" t="s">
        <v>1611</v>
      </c>
      <c r="C1101" s="13" t="s">
        <v>1450</v>
      </c>
      <c r="D1101" s="14">
        <v>52</v>
      </c>
      <c r="E1101" s="15"/>
      <c r="F1101" s="15"/>
      <c r="G1101" s="15"/>
      <c r="H1101" s="15"/>
      <c r="I1101" s="15"/>
      <c r="J1101" s="15"/>
      <c r="K1101" s="15"/>
      <c r="L1101" s="16"/>
      <c r="M1101" s="16"/>
      <c r="N1101" s="16"/>
      <c r="O1101" s="16"/>
      <c r="P1101" s="16"/>
      <c r="Q1101" s="16"/>
      <c r="R1101" s="16"/>
      <c r="S1101" s="16" t="s">
        <v>1452</v>
      </c>
    </row>
    <row r="1102" spans="1:19" ht="45.2" x14ac:dyDescent="0.3">
      <c r="A1102" s="11">
        <v>1</v>
      </c>
      <c r="B1102" s="12" t="s">
        <v>1424</v>
      </c>
      <c r="C1102" s="13" t="s">
        <v>699</v>
      </c>
      <c r="D1102" s="14"/>
      <c r="E1102" s="15">
        <v>2.9</v>
      </c>
      <c r="F1102" s="15"/>
      <c r="G1102" s="15"/>
      <c r="H1102" s="15"/>
      <c r="I1102" s="15" t="s">
        <v>2243</v>
      </c>
      <c r="J1102" s="15"/>
      <c r="K1102" s="15" t="s">
        <v>2244</v>
      </c>
      <c r="L1102" s="16">
        <v>2022</v>
      </c>
      <c r="M1102" s="16">
        <v>2022</v>
      </c>
      <c r="N1102" s="16"/>
      <c r="O1102" s="16">
        <v>2023</v>
      </c>
      <c r="P1102" s="16">
        <v>2024</v>
      </c>
      <c r="Q1102" s="16"/>
      <c r="R1102" s="16">
        <v>2025</v>
      </c>
      <c r="S1102" s="16"/>
    </row>
    <row r="1103" spans="1:19" x14ac:dyDescent="0.3">
      <c r="A1103" s="11">
        <v>1</v>
      </c>
      <c r="B1103" s="12" t="s">
        <v>1612</v>
      </c>
      <c r="C1103" s="13" t="s">
        <v>1450</v>
      </c>
      <c r="D1103" s="14">
        <v>32</v>
      </c>
      <c r="E1103" s="15"/>
      <c r="F1103" s="15"/>
      <c r="G1103" s="15"/>
      <c r="H1103" s="15"/>
      <c r="I1103" s="15"/>
      <c r="J1103" s="15"/>
      <c r="K1103" s="15"/>
      <c r="L1103" s="16"/>
      <c r="M1103" s="16"/>
      <c r="N1103" s="16"/>
      <c r="O1103" s="16"/>
      <c r="P1103" s="16"/>
      <c r="Q1103" s="16"/>
      <c r="R1103" s="16"/>
      <c r="S1103" s="16" t="s">
        <v>1452</v>
      </c>
    </row>
    <row r="1104" spans="1:19" ht="45.2" x14ac:dyDescent="0.3">
      <c r="A1104" s="11">
        <v>1</v>
      </c>
      <c r="B1104" s="12" t="s">
        <v>1425</v>
      </c>
      <c r="C1104" s="13" t="s">
        <v>464</v>
      </c>
      <c r="D1104" s="14"/>
      <c r="E1104" s="15">
        <v>2.7</v>
      </c>
      <c r="F1104" s="15"/>
      <c r="G1104" s="15"/>
      <c r="H1104" s="15"/>
      <c r="I1104" s="15" t="s">
        <v>2243</v>
      </c>
      <c r="J1104" s="15"/>
      <c r="K1104" s="15" t="s">
        <v>2244</v>
      </c>
      <c r="L1104" s="16">
        <v>2023</v>
      </c>
      <c r="M1104" s="16">
        <v>2023</v>
      </c>
      <c r="N1104" s="16"/>
      <c r="O1104" s="16">
        <v>2023</v>
      </c>
      <c r="P1104" s="16">
        <v>2024</v>
      </c>
      <c r="Q1104" s="16"/>
      <c r="R1104" s="16">
        <v>2025</v>
      </c>
      <c r="S1104" s="16"/>
    </row>
    <row r="1105" spans="1:19" x14ac:dyDescent="0.3">
      <c r="A1105" s="11">
        <v>1</v>
      </c>
      <c r="B1105" s="12" t="s">
        <v>1613</v>
      </c>
      <c r="C1105" s="13" t="s">
        <v>1450</v>
      </c>
      <c r="D1105" s="14">
        <v>36</v>
      </c>
      <c r="E1105" s="15"/>
      <c r="F1105" s="15"/>
      <c r="G1105" s="15"/>
      <c r="H1105" s="15"/>
      <c r="I1105" s="15"/>
      <c r="J1105" s="15"/>
      <c r="K1105" s="15"/>
      <c r="L1105" s="16"/>
      <c r="M1105" s="16"/>
      <c r="N1105" s="16"/>
      <c r="O1105" s="16"/>
      <c r="P1105" s="16"/>
      <c r="Q1105" s="16"/>
      <c r="R1105" s="16"/>
      <c r="S1105" s="16" t="s">
        <v>1452</v>
      </c>
    </row>
    <row r="1106" spans="1:19" ht="45.2" x14ac:dyDescent="0.3">
      <c r="A1106" s="11">
        <v>1</v>
      </c>
      <c r="B1106" s="12" t="s">
        <v>1426</v>
      </c>
      <c r="C1106" s="13" t="s">
        <v>700</v>
      </c>
      <c r="D1106" s="14"/>
      <c r="E1106" s="15">
        <v>3.6</v>
      </c>
      <c r="F1106" s="15"/>
      <c r="G1106" s="15"/>
      <c r="H1106" s="15"/>
      <c r="I1106" s="15" t="s">
        <v>2243</v>
      </c>
      <c r="J1106" s="15"/>
      <c r="K1106" s="15" t="s">
        <v>2244</v>
      </c>
      <c r="L1106" s="16">
        <v>2022</v>
      </c>
      <c r="M1106" s="16">
        <v>2022</v>
      </c>
      <c r="N1106" s="16"/>
      <c r="O1106" s="16">
        <v>2023</v>
      </c>
      <c r="P1106" s="16">
        <v>2024</v>
      </c>
      <c r="Q1106" s="16"/>
      <c r="R1106" s="16">
        <v>2025</v>
      </c>
      <c r="S1106" s="16"/>
    </row>
    <row r="1107" spans="1:19" x14ac:dyDescent="0.3">
      <c r="A1107" s="11">
        <v>1</v>
      </c>
      <c r="B1107" s="12" t="s">
        <v>1614</v>
      </c>
      <c r="C1107" s="13" t="s">
        <v>1450</v>
      </c>
      <c r="D1107" s="14">
        <v>49</v>
      </c>
      <c r="E1107" s="15"/>
      <c r="F1107" s="15"/>
      <c r="G1107" s="15"/>
      <c r="H1107" s="15"/>
      <c r="I1107" s="15"/>
      <c r="J1107" s="15"/>
      <c r="K1107" s="15"/>
      <c r="L1107" s="16"/>
      <c r="M1107" s="16"/>
      <c r="N1107" s="16"/>
      <c r="O1107" s="16"/>
      <c r="P1107" s="16"/>
      <c r="Q1107" s="16"/>
      <c r="R1107" s="16"/>
      <c r="S1107" s="16" t="s">
        <v>1452</v>
      </c>
    </row>
    <row r="1108" spans="1:19" ht="45.2" x14ac:dyDescent="0.3">
      <c r="A1108" s="11">
        <v>1</v>
      </c>
      <c r="B1108" s="12" t="s">
        <v>1427</v>
      </c>
      <c r="C1108" s="13" t="s">
        <v>668</v>
      </c>
      <c r="D1108" s="14"/>
      <c r="E1108" s="15">
        <v>2.2000000000000002</v>
      </c>
      <c r="F1108" s="15"/>
      <c r="G1108" s="15"/>
      <c r="H1108" s="15"/>
      <c r="I1108" s="15" t="s">
        <v>2243</v>
      </c>
      <c r="J1108" s="15"/>
      <c r="K1108" s="15" t="s">
        <v>2244</v>
      </c>
      <c r="L1108" s="16">
        <v>2023</v>
      </c>
      <c r="M1108" s="16">
        <v>2023</v>
      </c>
      <c r="N1108" s="16"/>
      <c r="O1108" s="16">
        <v>2023</v>
      </c>
      <c r="P1108" s="16">
        <v>2024</v>
      </c>
      <c r="Q1108" s="16"/>
      <c r="R1108" s="16">
        <v>2025</v>
      </c>
      <c r="S1108" s="16"/>
    </row>
    <row r="1109" spans="1:19" x14ac:dyDescent="0.3">
      <c r="A1109" s="11">
        <v>1</v>
      </c>
      <c r="B1109" s="12" t="s">
        <v>1615</v>
      </c>
      <c r="C1109" s="13" t="s">
        <v>1450</v>
      </c>
      <c r="D1109" s="14">
        <v>86</v>
      </c>
      <c r="E1109" s="15"/>
      <c r="F1109" s="15"/>
      <c r="G1109" s="15"/>
      <c r="H1109" s="15"/>
      <c r="I1109" s="15"/>
      <c r="J1109" s="15"/>
      <c r="K1109" s="15"/>
      <c r="L1109" s="16"/>
      <c r="M1109" s="16"/>
      <c r="N1109" s="16"/>
      <c r="O1109" s="16"/>
      <c r="P1109" s="16"/>
      <c r="Q1109" s="16"/>
      <c r="R1109" s="16"/>
      <c r="S1109" s="16" t="s">
        <v>1452</v>
      </c>
    </row>
    <row r="1110" spans="1:19" ht="45.2" x14ac:dyDescent="0.3">
      <c r="A1110" s="11">
        <v>1</v>
      </c>
      <c r="B1110" s="12" t="s">
        <v>1428</v>
      </c>
      <c r="C1110" s="13" t="s">
        <v>669</v>
      </c>
      <c r="D1110" s="14"/>
      <c r="E1110" s="15">
        <v>2.1</v>
      </c>
      <c r="F1110" s="15"/>
      <c r="G1110" s="15"/>
      <c r="H1110" s="15"/>
      <c r="I1110" s="15" t="s">
        <v>2243</v>
      </c>
      <c r="J1110" s="15"/>
      <c r="K1110" s="15" t="s">
        <v>2244</v>
      </c>
      <c r="L1110" s="16">
        <v>2023</v>
      </c>
      <c r="M1110" s="16">
        <v>2023</v>
      </c>
      <c r="N1110" s="16"/>
      <c r="O1110" s="16">
        <v>2023</v>
      </c>
      <c r="P1110" s="16">
        <v>2024</v>
      </c>
      <c r="Q1110" s="16"/>
      <c r="R1110" s="16">
        <v>2025</v>
      </c>
      <c r="S1110" s="16"/>
    </row>
    <row r="1111" spans="1:19" x14ac:dyDescent="0.3">
      <c r="A1111" s="11">
        <v>1</v>
      </c>
      <c r="B1111" s="12" t="s">
        <v>1616</v>
      </c>
      <c r="C1111" s="13" t="s">
        <v>1450</v>
      </c>
      <c r="D1111" s="14">
        <v>40</v>
      </c>
      <c r="E1111" s="15"/>
      <c r="F1111" s="15"/>
      <c r="G1111" s="15"/>
      <c r="H1111" s="15"/>
      <c r="I1111" s="15"/>
      <c r="J1111" s="15"/>
      <c r="K1111" s="15"/>
      <c r="L1111" s="16"/>
      <c r="M1111" s="16"/>
      <c r="N1111" s="16"/>
      <c r="O1111" s="16"/>
      <c r="P1111" s="16"/>
      <c r="Q1111" s="16"/>
      <c r="R1111" s="16"/>
      <c r="S1111" s="16" t="s">
        <v>1452</v>
      </c>
    </row>
    <row r="1112" spans="1:19" ht="45.2" x14ac:dyDescent="0.3">
      <c r="A1112" s="11">
        <v>1</v>
      </c>
      <c r="B1112" s="12" t="s">
        <v>1068</v>
      </c>
      <c r="C1112" s="13" t="s">
        <v>465</v>
      </c>
      <c r="D1112" s="14"/>
      <c r="E1112" s="15">
        <v>18</v>
      </c>
      <c r="F1112" s="15"/>
      <c r="G1112" s="15"/>
      <c r="H1112" s="15"/>
      <c r="I1112" s="10" t="s">
        <v>2241</v>
      </c>
      <c r="J1112" s="15"/>
      <c r="K1112" s="15" t="s">
        <v>2244</v>
      </c>
      <c r="L1112" s="16">
        <v>2020</v>
      </c>
      <c r="M1112" s="16">
        <v>2022</v>
      </c>
      <c r="N1112" s="16"/>
      <c r="O1112" s="16">
        <v>2022</v>
      </c>
      <c r="P1112" s="16">
        <v>2023</v>
      </c>
      <c r="Q1112" s="16"/>
      <c r="R1112" s="16">
        <v>2024</v>
      </c>
      <c r="S1112" s="16"/>
    </row>
    <row r="1113" spans="1:19" ht="45.2" x14ac:dyDescent="0.3">
      <c r="A1113" s="11">
        <v>1</v>
      </c>
      <c r="B1113" s="12" t="s">
        <v>1429</v>
      </c>
      <c r="C1113" s="13" t="s">
        <v>466</v>
      </c>
      <c r="D1113" s="14"/>
      <c r="E1113" s="15">
        <v>2.7</v>
      </c>
      <c r="F1113" s="15"/>
      <c r="G1113" s="15"/>
      <c r="H1113" s="15"/>
      <c r="I1113" s="15" t="s">
        <v>2243</v>
      </c>
      <c r="J1113" s="15"/>
      <c r="K1113" s="15" t="s">
        <v>2244</v>
      </c>
      <c r="L1113" s="16">
        <v>2023</v>
      </c>
      <c r="M1113" s="16">
        <v>2023</v>
      </c>
      <c r="N1113" s="16"/>
      <c r="O1113" s="16">
        <v>2023</v>
      </c>
      <c r="P1113" s="16">
        <v>2024</v>
      </c>
      <c r="Q1113" s="16"/>
      <c r="R1113" s="16">
        <v>2024</v>
      </c>
      <c r="S1113" s="16"/>
    </row>
    <row r="1114" spans="1:19" x14ac:dyDescent="0.3">
      <c r="A1114" s="11">
        <v>1</v>
      </c>
      <c r="B1114" s="12" t="s">
        <v>1606</v>
      </c>
      <c r="C1114" s="13" t="s">
        <v>1450</v>
      </c>
      <c r="D1114" s="14">
        <v>70</v>
      </c>
      <c r="E1114" s="15"/>
      <c r="F1114" s="15"/>
      <c r="G1114" s="15"/>
      <c r="H1114" s="15"/>
      <c r="I1114" s="15"/>
      <c r="J1114" s="15"/>
      <c r="K1114" s="15"/>
      <c r="L1114" s="16"/>
      <c r="M1114" s="16"/>
      <c r="N1114" s="16"/>
      <c r="O1114" s="16"/>
      <c r="P1114" s="16"/>
      <c r="Q1114" s="16"/>
      <c r="R1114" s="16"/>
      <c r="S1114" s="16" t="s">
        <v>1452</v>
      </c>
    </row>
    <row r="1115" spans="1:19" ht="45.2" x14ac:dyDescent="0.3">
      <c r="A1115" s="11">
        <v>1</v>
      </c>
      <c r="B1115" s="12" t="s">
        <v>1430</v>
      </c>
      <c r="C1115" s="13" t="s">
        <v>467</v>
      </c>
      <c r="D1115" s="14"/>
      <c r="E1115" s="15">
        <v>2.2000000000000002</v>
      </c>
      <c r="F1115" s="15"/>
      <c r="G1115" s="15"/>
      <c r="H1115" s="15"/>
      <c r="I1115" s="15" t="s">
        <v>2243</v>
      </c>
      <c r="J1115" s="15"/>
      <c r="K1115" s="15" t="s">
        <v>2244</v>
      </c>
      <c r="L1115" s="16">
        <v>2023</v>
      </c>
      <c r="M1115" s="16">
        <v>2023</v>
      </c>
      <c r="N1115" s="16"/>
      <c r="O1115" s="16">
        <v>2023</v>
      </c>
      <c r="P1115" s="16">
        <v>2024</v>
      </c>
      <c r="Q1115" s="16"/>
      <c r="R1115" s="16">
        <v>2024</v>
      </c>
      <c r="S1115" s="16"/>
    </row>
    <row r="1116" spans="1:19" x14ac:dyDescent="0.3">
      <c r="A1116" s="11">
        <v>1</v>
      </c>
      <c r="B1116" s="12" t="s">
        <v>1607</v>
      </c>
      <c r="C1116" s="13" t="s">
        <v>1450</v>
      </c>
      <c r="D1116" s="14">
        <v>70</v>
      </c>
      <c r="E1116" s="15"/>
      <c r="F1116" s="15"/>
      <c r="G1116" s="15"/>
      <c r="H1116" s="15"/>
      <c r="I1116" s="15"/>
      <c r="J1116" s="15"/>
      <c r="K1116" s="15"/>
      <c r="L1116" s="16"/>
      <c r="M1116" s="16"/>
      <c r="N1116" s="16"/>
      <c r="O1116" s="16"/>
      <c r="P1116" s="16"/>
      <c r="Q1116" s="16"/>
      <c r="R1116" s="16"/>
      <c r="S1116" s="16" t="s">
        <v>1452</v>
      </c>
    </row>
    <row r="1117" spans="1:19" ht="45.2" x14ac:dyDescent="0.3">
      <c r="A1117" s="11">
        <v>1</v>
      </c>
      <c r="B1117" s="12" t="s">
        <v>1069</v>
      </c>
      <c r="C1117" s="13" t="s">
        <v>468</v>
      </c>
      <c r="D1117" s="14"/>
      <c r="E1117" s="15">
        <v>17.399999999999999</v>
      </c>
      <c r="F1117" s="15"/>
      <c r="G1117" s="15"/>
      <c r="H1117" s="15"/>
      <c r="I1117" s="10" t="s">
        <v>2241</v>
      </c>
      <c r="J1117" s="15"/>
      <c r="K1117" s="15" t="s">
        <v>2244</v>
      </c>
      <c r="L1117" s="16">
        <v>2020</v>
      </c>
      <c r="M1117" s="16">
        <v>2022</v>
      </c>
      <c r="N1117" s="16"/>
      <c r="O1117" s="16">
        <v>2022</v>
      </c>
      <c r="P1117" s="16">
        <v>2025</v>
      </c>
      <c r="Q1117" s="16"/>
      <c r="R1117" s="16">
        <v>2025</v>
      </c>
      <c r="S1117" s="16"/>
    </row>
    <row r="1118" spans="1:19" ht="45.2" x14ac:dyDescent="0.3">
      <c r="A1118" s="11">
        <v>1</v>
      </c>
      <c r="B1118" s="12" t="s">
        <v>1431</v>
      </c>
      <c r="C1118" s="13" t="s">
        <v>469</v>
      </c>
      <c r="D1118" s="14"/>
      <c r="E1118" s="15">
        <v>3.7</v>
      </c>
      <c r="F1118" s="15"/>
      <c r="G1118" s="15"/>
      <c r="H1118" s="15"/>
      <c r="I1118" s="15" t="s">
        <v>2243</v>
      </c>
      <c r="J1118" s="15"/>
      <c r="K1118" s="15" t="s">
        <v>2244</v>
      </c>
      <c r="L1118" s="16">
        <v>2023</v>
      </c>
      <c r="M1118" s="16">
        <v>2023</v>
      </c>
      <c r="N1118" s="16"/>
      <c r="O1118" s="16">
        <v>2023</v>
      </c>
      <c r="P1118" s="16">
        <v>2025</v>
      </c>
      <c r="Q1118" s="16"/>
      <c r="R1118" s="16">
        <v>2025</v>
      </c>
      <c r="S1118" s="16"/>
    </row>
    <row r="1119" spans="1:19" x14ac:dyDescent="0.3">
      <c r="A1119" s="11">
        <v>1</v>
      </c>
      <c r="B1119" s="12" t="s">
        <v>1599</v>
      </c>
      <c r="C1119" s="13" t="s">
        <v>1450</v>
      </c>
      <c r="D1119" s="14">
        <v>14</v>
      </c>
      <c r="E1119" s="15"/>
      <c r="F1119" s="15"/>
      <c r="G1119" s="15"/>
      <c r="H1119" s="15"/>
      <c r="I1119" s="15"/>
      <c r="J1119" s="15"/>
      <c r="K1119" s="15"/>
      <c r="L1119" s="16"/>
      <c r="M1119" s="16"/>
      <c r="N1119" s="16"/>
      <c r="O1119" s="16"/>
      <c r="P1119" s="16"/>
      <c r="Q1119" s="16"/>
      <c r="R1119" s="16"/>
      <c r="S1119" s="16" t="s">
        <v>1452</v>
      </c>
    </row>
    <row r="1120" spans="1:19" ht="45.2" x14ac:dyDescent="0.3">
      <c r="A1120" s="11">
        <v>1</v>
      </c>
      <c r="B1120" s="12" t="s">
        <v>1432</v>
      </c>
      <c r="C1120" s="13" t="s">
        <v>470</v>
      </c>
      <c r="D1120" s="14"/>
      <c r="E1120" s="15">
        <v>1.7</v>
      </c>
      <c r="F1120" s="15"/>
      <c r="G1120" s="15"/>
      <c r="H1120" s="15"/>
      <c r="I1120" s="15" t="s">
        <v>2243</v>
      </c>
      <c r="J1120" s="15"/>
      <c r="K1120" s="15" t="s">
        <v>2244</v>
      </c>
      <c r="L1120" s="16">
        <v>2023</v>
      </c>
      <c r="M1120" s="16">
        <v>2023</v>
      </c>
      <c r="N1120" s="16"/>
      <c r="O1120" s="16">
        <v>2023</v>
      </c>
      <c r="P1120" s="16">
        <v>2025</v>
      </c>
      <c r="Q1120" s="16"/>
      <c r="R1120" s="16">
        <v>2025</v>
      </c>
      <c r="S1120" s="16"/>
    </row>
    <row r="1121" spans="1:19" x14ac:dyDescent="0.3">
      <c r="A1121" s="11">
        <v>1</v>
      </c>
      <c r="B1121" s="12" t="s">
        <v>1600</v>
      </c>
      <c r="C1121" s="13" t="s">
        <v>1450</v>
      </c>
      <c r="D1121" s="14">
        <v>20</v>
      </c>
      <c r="E1121" s="15"/>
      <c r="F1121" s="15"/>
      <c r="G1121" s="15"/>
      <c r="H1121" s="15"/>
      <c r="I1121" s="15"/>
      <c r="J1121" s="15"/>
      <c r="K1121" s="15"/>
      <c r="L1121" s="16"/>
      <c r="M1121" s="16"/>
      <c r="N1121" s="16"/>
      <c r="O1121" s="16"/>
      <c r="P1121" s="16"/>
      <c r="Q1121" s="16"/>
      <c r="R1121" s="16"/>
      <c r="S1121" s="16" t="s">
        <v>1452</v>
      </c>
    </row>
    <row r="1122" spans="1:19" ht="45.2" x14ac:dyDescent="0.3">
      <c r="A1122" s="11">
        <v>1</v>
      </c>
      <c r="B1122" s="12" t="s">
        <v>1433</v>
      </c>
      <c r="C1122" s="13" t="s">
        <v>471</v>
      </c>
      <c r="D1122" s="14"/>
      <c r="E1122" s="15">
        <v>2.2000000000000002</v>
      </c>
      <c r="F1122" s="15"/>
      <c r="G1122" s="15"/>
      <c r="H1122" s="15"/>
      <c r="I1122" s="15" t="s">
        <v>2243</v>
      </c>
      <c r="J1122" s="15"/>
      <c r="K1122" s="15" t="s">
        <v>2244</v>
      </c>
      <c r="L1122" s="16">
        <v>2023</v>
      </c>
      <c r="M1122" s="16">
        <v>2023</v>
      </c>
      <c r="N1122" s="16"/>
      <c r="O1122" s="16">
        <v>2023</v>
      </c>
      <c r="P1122" s="16">
        <v>2025</v>
      </c>
      <c r="Q1122" s="16"/>
      <c r="R1122" s="16">
        <v>2025</v>
      </c>
      <c r="S1122" s="16"/>
    </row>
    <row r="1123" spans="1:19" x14ac:dyDescent="0.3">
      <c r="A1123" s="11">
        <v>1</v>
      </c>
      <c r="B1123" s="12" t="s">
        <v>1601</v>
      </c>
      <c r="C1123" s="13" t="s">
        <v>1450</v>
      </c>
      <c r="D1123" s="14">
        <v>2</v>
      </c>
      <c r="E1123" s="15"/>
      <c r="F1123" s="15"/>
      <c r="G1123" s="15"/>
      <c r="H1123" s="15"/>
      <c r="I1123" s="15"/>
      <c r="J1123" s="15"/>
      <c r="K1123" s="15"/>
      <c r="L1123" s="16"/>
      <c r="M1123" s="16"/>
      <c r="N1123" s="16"/>
      <c r="O1123" s="16"/>
      <c r="P1123" s="16"/>
      <c r="Q1123" s="16"/>
      <c r="R1123" s="16"/>
      <c r="S1123" s="16" t="s">
        <v>1452</v>
      </c>
    </row>
    <row r="1124" spans="1:19" ht="45.2" x14ac:dyDescent="0.3">
      <c r="A1124" s="11">
        <v>1</v>
      </c>
      <c r="B1124" s="12" t="s">
        <v>1434</v>
      </c>
      <c r="C1124" s="13" t="s">
        <v>472</v>
      </c>
      <c r="D1124" s="14"/>
      <c r="E1124" s="15">
        <v>1.3</v>
      </c>
      <c r="F1124" s="15"/>
      <c r="G1124" s="15"/>
      <c r="H1124" s="15"/>
      <c r="I1124" s="15" t="s">
        <v>2243</v>
      </c>
      <c r="J1124" s="15"/>
      <c r="K1124" s="15" t="s">
        <v>2244</v>
      </c>
      <c r="L1124" s="16">
        <v>2023</v>
      </c>
      <c r="M1124" s="16">
        <v>2023</v>
      </c>
      <c r="N1124" s="16"/>
      <c r="O1124" s="16">
        <v>2023</v>
      </c>
      <c r="P1124" s="16">
        <v>2025</v>
      </c>
      <c r="Q1124" s="16"/>
      <c r="R1124" s="16">
        <v>2025</v>
      </c>
      <c r="S1124" s="16"/>
    </row>
    <row r="1125" spans="1:19" x14ac:dyDescent="0.3">
      <c r="A1125" s="11">
        <v>1</v>
      </c>
      <c r="B1125" s="12" t="s">
        <v>1602</v>
      </c>
      <c r="C1125" s="13" t="s">
        <v>1450</v>
      </c>
      <c r="D1125" s="14">
        <v>13</v>
      </c>
      <c r="E1125" s="15"/>
      <c r="F1125" s="15"/>
      <c r="G1125" s="15"/>
      <c r="H1125" s="15"/>
      <c r="I1125" s="15"/>
      <c r="J1125" s="15"/>
      <c r="K1125" s="15"/>
      <c r="L1125" s="16"/>
      <c r="M1125" s="16"/>
      <c r="N1125" s="16"/>
      <c r="O1125" s="16"/>
      <c r="P1125" s="16"/>
      <c r="Q1125" s="16"/>
      <c r="R1125" s="16"/>
      <c r="S1125" s="16" t="s">
        <v>1452</v>
      </c>
    </row>
    <row r="1126" spans="1:19" ht="45.2" x14ac:dyDescent="0.3">
      <c r="A1126" s="11">
        <v>1</v>
      </c>
      <c r="B1126" s="12" t="s">
        <v>1435</v>
      </c>
      <c r="C1126" s="13" t="s">
        <v>473</v>
      </c>
      <c r="D1126" s="14"/>
      <c r="E1126" s="15">
        <v>6.1</v>
      </c>
      <c r="F1126" s="15"/>
      <c r="G1126" s="15"/>
      <c r="H1126" s="15"/>
      <c r="I1126" s="15" t="s">
        <v>2243</v>
      </c>
      <c r="J1126" s="15"/>
      <c r="K1126" s="15" t="s">
        <v>2244</v>
      </c>
      <c r="L1126" s="16">
        <v>2023</v>
      </c>
      <c r="M1126" s="16">
        <v>2023</v>
      </c>
      <c r="N1126" s="16"/>
      <c r="O1126" s="16">
        <v>2023</v>
      </c>
      <c r="P1126" s="16">
        <v>2025</v>
      </c>
      <c r="Q1126" s="16"/>
      <c r="R1126" s="16">
        <v>2025</v>
      </c>
      <c r="S1126" s="16"/>
    </row>
    <row r="1127" spans="1:19" x14ac:dyDescent="0.3">
      <c r="A1127" s="11">
        <v>1</v>
      </c>
      <c r="B1127" s="12" t="s">
        <v>1603</v>
      </c>
      <c r="C1127" s="13" t="s">
        <v>1450</v>
      </c>
      <c r="D1127" s="14">
        <v>112</v>
      </c>
      <c r="E1127" s="15"/>
      <c r="F1127" s="15"/>
      <c r="G1127" s="15"/>
      <c r="H1127" s="15"/>
      <c r="I1127" s="15"/>
      <c r="J1127" s="15"/>
      <c r="K1127" s="15"/>
      <c r="L1127" s="16"/>
      <c r="M1127" s="16"/>
      <c r="N1127" s="16"/>
      <c r="O1127" s="16"/>
      <c r="P1127" s="16"/>
      <c r="Q1127" s="16"/>
      <c r="R1127" s="16"/>
      <c r="S1127" s="16" t="s">
        <v>1452</v>
      </c>
    </row>
    <row r="1128" spans="1:19" ht="45.2" x14ac:dyDescent="0.3">
      <c r="A1128" s="11">
        <v>1</v>
      </c>
      <c r="B1128" s="12" t="s">
        <v>1436</v>
      </c>
      <c r="C1128" s="13" t="s">
        <v>474</v>
      </c>
      <c r="D1128" s="14"/>
      <c r="E1128" s="15">
        <v>11</v>
      </c>
      <c r="F1128" s="15"/>
      <c r="G1128" s="15"/>
      <c r="H1128" s="15"/>
      <c r="I1128" s="15" t="s">
        <v>2243</v>
      </c>
      <c r="J1128" s="15"/>
      <c r="K1128" s="15" t="s">
        <v>2244</v>
      </c>
      <c r="L1128" s="16">
        <v>2023</v>
      </c>
      <c r="M1128" s="16">
        <v>2023</v>
      </c>
      <c r="N1128" s="16"/>
      <c r="O1128" s="16">
        <v>2023</v>
      </c>
      <c r="P1128" s="16">
        <v>2025</v>
      </c>
      <c r="Q1128" s="16"/>
      <c r="R1128" s="16">
        <v>2025</v>
      </c>
      <c r="S1128" s="16"/>
    </row>
    <row r="1129" spans="1:19" x14ac:dyDescent="0.3">
      <c r="A1129" s="11">
        <v>1</v>
      </c>
      <c r="B1129" s="12" t="s">
        <v>1604</v>
      </c>
      <c r="C1129" s="13" t="s">
        <v>1450</v>
      </c>
      <c r="D1129" s="14">
        <v>326</v>
      </c>
      <c r="E1129" s="15"/>
      <c r="F1129" s="15"/>
      <c r="G1129" s="15"/>
      <c r="H1129" s="15"/>
      <c r="I1129" s="15"/>
      <c r="J1129" s="15"/>
      <c r="K1129" s="15"/>
      <c r="L1129" s="16"/>
      <c r="M1129" s="16"/>
      <c r="N1129" s="16"/>
      <c r="O1129" s="16"/>
      <c r="P1129" s="16"/>
      <c r="Q1129" s="16"/>
      <c r="R1129" s="16"/>
      <c r="S1129" s="16" t="s">
        <v>1452</v>
      </c>
    </row>
    <row r="1130" spans="1:19" x14ac:dyDescent="0.3">
      <c r="A1130" s="11">
        <v>1</v>
      </c>
      <c r="B1130" s="12" t="s">
        <v>1605</v>
      </c>
      <c r="C1130" s="13" t="s">
        <v>1450</v>
      </c>
      <c r="D1130" s="14">
        <v>2</v>
      </c>
      <c r="E1130" s="15"/>
      <c r="F1130" s="15"/>
      <c r="G1130" s="15"/>
      <c r="H1130" s="15"/>
      <c r="I1130" s="15"/>
      <c r="J1130" s="15"/>
      <c r="K1130" s="15"/>
      <c r="L1130" s="16"/>
      <c r="M1130" s="16"/>
      <c r="N1130" s="16"/>
      <c r="O1130" s="16"/>
      <c r="P1130" s="16"/>
      <c r="Q1130" s="16"/>
      <c r="R1130" s="16"/>
      <c r="S1130" s="16" t="s">
        <v>2246</v>
      </c>
    </row>
    <row r="1131" spans="1:19" ht="45.2" x14ac:dyDescent="0.3">
      <c r="A1131" s="11">
        <v>1</v>
      </c>
      <c r="B1131" s="12" t="s">
        <v>779</v>
      </c>
      <c r="C1131" s="13" t="s">
        <v>475</v>
      </c>
      <c r="D1131" s="14"/>
      <c r="E1131" s="15">
        <v>0.5</v>
      </c>
      <c r="F1131" s="15"/>
      <c r="G1131" s="15"/>
      <c r="H1131" s="15"/>
      <c r="I1131" s="15" t="s">
        <v>2238</v>
      </c>
      <c r="J1131" s="15"/>
      <c r="K1131" s="15" t="s">
        <v>2244</v>
      </c>
      <c r="L1131" s="16">
        <v>2019</v>
      </c>
      <c r="M1131" s="16">
        <v>2022</v>
      </c>
      <c r="N1131" s="16"/>
      <c r="O1131" s="16">
        <v>2022</v>
      </c>
      <c r="P1131" s="16">
        <v>2022</v>
      </c>
      <c r="Q1131" s="16"/>
      <c r="R1131" s="16">
        <v>2022</v>
      </c>
      <c r="S1131" s="16"/>
    </row>
    <row r="1132" spans="1:19" ht="30.15" x14ac:dyDescent="0.3">
      <c r="A1132" s="11">
        <v>1</v>
      </c>
      <c r="B1132" s="12" t="s">
        <v>1063</v>
      </c>
      <c r="C1132" s="13" t="s">
        <v>476</v>
      </c>
      <c r="D1132" s="14"/>
      <c r="E1132" s="15">
        <v>1.8</v>
      </c>
      <c r="F1132" s="15"/>
      <c r="G1132" s="15"/>
      <c r="H1132" s="15"/>
      <c r="I1132" s="10" t="s">
        <v>2241</v>
      </c>
      <c r="J1132" s="15"/>
      <c r="K1132" s="15" t="s">
        <v>2244</v>
      </c>
      <c r="L1132" s="16">
        <v>2020</v>
      </c>
      <c r="M1132" s="16">
        <v>2021</v>
      </c>
      <c r="N1132" s="16"/>
      <c r="O1132" s="16">
        <v>2022</v>
      </c>
      <c r="P1132" s="16">
        <v>2022</v>
      </c>
      <c r="Q1132" s="16"/>
      <c r="R1132" s="16">
        <v>2024</v>
      </c>
      <c r="S1132" s="16"/>
    </row>
    <row r="1133" spans="1:19" x14ac:dyDescent="0.3">
      <c r="A1133" s="11">
        <v>1</v>
      </c>
      <c r="B1133" s="12" t="s">
        <v>2318</v>
      </c>
      <c r="C1133" s="13" t="s">
        <v>1450</v>
      </c>
      <c r="D1133" s="14">
        <v>1</v>
      </c>
      <c r="E1133" s="15"/>
      <c r="F1133" s="15"/>
      <c r="G1133" s="15"/>
      <c r="H1133" s="15"/>
      <c r="I1133" s="10"/>
      <c r="J1133" s="15"/>
      <c r="K1133" s="15"/>
      <c r="L1133" s="16"/>
      <c r="M1133" s="16"/>
      <c r="N1133" s="16"/>
      <c r="O1133" s="16"/>
      <c r="P1133" s="16"/>
      <c r="Q1133" s="16"/>
      <c r="R1133" s="16"/>
      <c r="S1133" s="16" t="s">
        <v>2246</v>
      </c>
    </row>
    <row r="1134" spans="1:19" ht="45.2" x14ac:dyDescent="0.3">
      <c r="A1134" s="11">
        <v>1</v>
      </c>
      <c r="B1134" s="12" t="s">
        <v>1064</v>
      </c>
      <c r="C1134" s="13" t="s">
        <v>477</v>
      </c>
      <c r="D1134" s="14"/>
      <c r="E1134" s="15">
        <v>2.7</v>
      </c>
      <c r="F1134" s="15"/>
      <c r="G1134" s="15"/>
      <c r="H1134" s="15"/>
      <c r="I1134" s="15" t="s">
        <v>2243</v>
      </c>
      <c r="J1134" s="15"/>
      <c r="K1134" s="15" t="s">
        <v>2244</v>
      </c>
      <c r="L1134" s="16">
        <v>2022</v>
      </c>
      <c r="M1134" s="16">
        <v>2024</v>
      </c>
      <c r="N1134" s="16"/>
      <c r="O1134" s="16">
        <v>2024</v>
      </c>
      <c r="P1134" s="16">
        <v>2025</v>
      </c>
      <c r="Q1134" s="16"/>
      <c r="R1134" s="16">
        <v>2026</v>
      </c>
      <c r="S1134" s="16"/>
    </row>
    <row r="1135" spans="1:19" ht="30.15" x14ac:dyDescent="0.3">
      <c r="A1135" s="11">
        <v>1</v>
      </c>
      <c r="B1135" s="12" t="s">
        <v>780</v>
      </c>
      <c r="C1135" s="13" t="s">
        <v>478</v>
      </c>
      <c r="D1135" s="19"/>
      <c r="E1135" s="15">
        <v>40.700000000000003</v>
      </c>
      <c r="F1135" s="15"/>
      <c r="G1135" s="15"/>
      <c r="H1135" s="15"/>
      <c r="I1135" s="15"/>
      <c r="J1135" s="15"/>
      <c r="K1135" s="15" t="s">
        <v>2244</v>
      </c>
      <c r="L1135" s="16">
        <v>2022</v>
      </c>
      <c r="M1135" s="16">
        <v>2025</v>
      </c>
      <c r="N1135" s="16"/>
      <c r="O1135" s="16">
        <v>2025</v>
      </c>
      <c r="P1135" s="16">
        <v>2028</v>
      </c>
      <c r="Q1135" s="16"/>
      <c r="R1135" s="16">
        <v>2028</v>
      </c>
      <c r="S1135" s="16"/>
    </row>
    <row r="1136" spans="1:19" ht="60.25" x14ac:dyDescent="0.3">
      <c r="A1136" s="11">
        <v>1</v>
      </c>
      <c r="B1136" s="12" t="s">
        <v>1060</v>
      </c>
      <c r="C1136" s="13" t="s">
        <v>479</v>
      </c>
      <c r="D1136" s="14"/>
      <c r="E1136" s="15">
        <v>32.5</v>
      </c>
      <c r="F1136" s="15"/>
      <c r="G1136" s="15"/>
      <c r="H1136" s="15"/>
      <c r="I1136" s="10" t="s">
        <v>2241</v>
      </c>
      <c r="J1136" s="15"/>
      <c r="K1136" s="15" t="s">
        <v>2244</v>
      </c>
      <c r="L1136" s="16">
        <v>2022</v>
      </c>
      <c r="M1136" s="16">
        <v>2025</v>
      </c>
      <c r="N1136" s="16"/>
      <c r="O1136" s="16">
        <v>2025</v>
      </c>
      <c r="P1136" s="16">
        <v>2028</v>
      </c>
      <c r="Q1136" s="16"/>
      <c r="R1136" s="16">
        <v>2028</v>
      </c>
      <c r="S1136" s="16"/>
    </row>
    <row r="1137" spans="1:19" ht="45.2" x14ac:dyDescent="0.3">
      <c r="A1137" s="11">
        <v>1</v>
      </c>
      <c r="B1137" s="12" t="s">
        <v>1437</v>
      </c>
      <c r="C1137" s="13" t="s">
        <v>480</v>
      </c>
      <c r="D1137" s="14"/>
      <c r="E1137" s="15">
        <v>11.9</v>
      </c>
      <c r="F1137" s="15"/>
      <c r="G1137" s="15"/>
      <c r="H1137" s="15"/>
      <c r="I1137" s="15" t="s">
        <v>2243</v>
      </c>
      <c r="J1137" s="15"/>
      <c r="K1137" s="15" t="s">
        <v>2244</v>
      </c>
      <c r="L1137" s="16">
        <v>2024</v>
      </c>
      <c r="M1137" s="16">
        <v>2025</v>
      </c>
      <c r="N1137" s="16"/>
      <c r="O1137" s="16">
        <v>2025</v>
      </c>
      <c r="P1137" s="16">
        <v>2028</v>
      </c>
      <c r="Q1137" s="16"/>
      <c r="R1137" s="16">
        <v>2028</v>
      </c>
      <c r="S1137" s="16"/>
    </row>
    <row r="1138" spans="1:19" x14ac:dyDescent="0.3">
      <c r="A1138" s="11">
        <v>1</v>
      </c>
      <c r="B1138" s="12" t="s">
        <v>1592</v>
      </c>
      <c r="C1138" s="13" t="s">
        <v>1450</v>
      </c>
      <c r="D1138" s="14">
        <v>876</v>
      </c>
      <c r="E1138" s="15"/>
      <c r="F1138" s="15"/>
      <c r="G1138" s="15"/>
      <c r="H1138" s="15"/>
      <c r="I1138" s="15"/>
      <c r="J1138" s="15"/>
      <c r="K1138" s="15"/>
      <c r="L1138" s="16"/>
      <c r="M1138" s="16"/>
      <c r="N1138" s="16"/>
      <c r="O1138" s="16"/>
      <c r="P1138" s="16"/>
      <c r="Q1138" s="16"/>
      <c r="R1138" s="16"/>
      <c r="S1138" s="16" t="s">
        <v>1452</v>
      </c>
    </row>
    <row r="1139" spans="1:19" ht="45.2" x14ac:dyDescent="0.3">
      <c r="A1139" s="11">
        <v>1</v>
      </c>
      <c r="B1139" s="12" t="s">
        <v>1438</v>
      </c>
      <c r="C1139" s="13" t="s">
        <v>481</v>
      </c>
      <c r="D1139" s="14"/>
      <c r="E1139" s="15">
        <v>12.4</v>
      </c>
      <c r="F1139" s="15"/>
      <c r="G1139" s="15"/>
      <c r="H1139" s="15"/>
      <c r="I1139" s="15" t="s">
        <v>2243</v>
      </c>
      <c r="J1139" s="15"/>
      <c r="K1139" s="15" t="s">
        <v>2244</v>
      </c>
      <c r="L1139" s="16">
        <v>2024</v>
      </c>
      <c r="M1139" s="16">
        <v>2025</v>
      </c>
      <c r="N1139" s="16"/>
      <c r="O1139" s="16">
        <v>2025</v>
      </c>
      <c r="P1139" s="16">
        <v>2028</v>
      </c>
      <c r="Q1139" s="16"/>
      <c r="R1139" s="16">
        <v>2028</v>
      </c>
      <c r="S1139" s="16"/>
    </row>
    <row r="1140" spans="1:19" x14ac:dyDescent="0.3">
      <c r="A1140" s="11">
        <v>1</v>
      </c>
      <c r="B1140" s="12" t="s">
        <v>1593</v>
      </c>
      <c r="C1140" s="13" t="s">
        <v>1450</v>
      </c>
      <c r="D1140" s="14">
        <v>1704</v>
      </c>
      <c r="E1140" s="15"/>
      <c r="F1140" s="15"/>
      <c r="G1140" s="15"/>
      <c r="H1140" s="15"/>
      <c r="I1140" s="15"/>
      <c r="J1140" s="15"/>
      <c r="K1140" s="15"/>
      <c r="L1140" s="16"/>
      <c r="M1140" s="16"/>
      <c r="N1140" s="16"/>
      <c r="O1140" s="16"/>
      <c r="P1140" s="16"/>
      <c r="Q1140" s="16"/>
      <c r="R1140" s="16"/>
      <c r="S1140" s="16" t="s">
        <v>1452</v>
      </c>
    </row>
    <row r="1141" spans="1:19" x14ac:dyDescent="0.3">
      <c r="A1141" s="11">
        <v>1</v>
      </c>
      <c r="B1141" s="12" t="s">
        <v>1594</v>
      </c>
      <c r="C1141" s="13" t="s">
        <v>1450</v>
      </c>
      <c r="D1141" s="14">
        <v>1</v>
      </c>
      <c r="E1141" s="15"/>
      <c r="F1141" s="15"/>
      <c r="G1141" s="15"/>
      <c r="H1141" s="15"/>
      <c r="I1141" s="15"/>
      <c r="J1141" s="15"/>
      <c r="K1141" s="15"/>
      <c r="L1141" s="16"/>
      <c r="M1141" s="16"/>
      <c r="N1141" s="16"/>
      <c r="O1141" s="16"/>
      <c r="P1141" s="16"/>
      <c r="Q1141" s="16"/>
      <c r="R1141" s="16"/>
      <c r="S1141" s="16" t="s">
        <v>2246</v>
      </c>
    </row>
    <row r="1142" spans="1:19" ht="45.2" x14ac:dyDescent="0.3">
      <c r="A1142" s="11">
        <v>1</v>
      </c>
      <c r="B1142" s="12" t="s">
        <v>1439</v>
      </c>
      <c r="C1142" s="13" t="s">
        <v>482</v>
      </c>
      <c r="D1142" s="14"/>
      <c r="E1142" s="15">
        <v>4.5</v>
      </c>
      <c r="F1142" s="15"/>
      <c r="G1142" s="15"/>
      <c r="H1142" s="15"/>
      <c r="I1142" s="15" t="s">
        <v>2243</v>
      </c>
      <c r="J1142" s="15"/>
      <c r="K1142" s="15" t="s">
        <v>2244</v>
      </c>
      <c r="L1142" s="16">
        <v>2024</v>
      </c>
      <c r="M1142" s="16">
        <v>2025</v>
      </c>
      <c r="N1142" s="16"/>
      <c r="O1142" s="16">
        <v>2025</v>
      </c>
      <c r="P1142" s="16">
        <v>2028</v>
      </c>
      <c r="Q1142" s="16"/>
      <c r="R1142" s="16">
        <v>2028</v>
      </c>
      <c r="S1142" s="16"/>
    </row>
    <row r="1143" spans="1:19" x14ac:dyDescent="0.3">
      <c r="A1143" s="11">
        <v>1</v>
      </c>
      <c r="B1143" s="12" t="s">
        <v>1595</v>
      </c>
      <c r="C1143" s="13" t="s">
        <v>1450</v>
      </c>
      <c r="D1143" s="14">
        <v>287</v>
      </c>
      <c r="E1143" s="15"/>
      <c r="F1143" s="15"/>
      <c r="G1143" s="15"/>
      <c r="H1143" s="15"/>
      <c r="I1143" s="15"/>
      <c r="J1143" s="15"/>
      <c r="K1143" s="15"/>
      <c r="L1143" s="16"/>
      <c r="M1143" s="16"/>
      <c r="N1143" s="16"/>
      <c r="O1143" s="16"/>
      <c r="P1143" s="16"/>
      <c r="Q1143" s="16"/>
      <c r="R1143" s="16"/>
      <c r="S1143" s="16" t="s">
        <v>1452</v>
      </c>
    </row>
    <row r="1144" spans="1:19" ht="45.2" x14ac:dyDescent="0.3">
      <c r="A1144" s="11">
        <v>1</v>
      </c>
      <c r="B1144" s="12" t="s">
        <v>1440</v>
      </c>
      <c r="C1144" s="13" t="s">
        <v>483</v>
      </c>
      <c r="D1144" s="14"/>
      <c r="E1144" s="15">
        <v>1</v>
      </c>
      <c r="F1144" s="15"/>
      <c r="G1144" s="15"/>
      <c r="H1144" s="15"/>
      <c r="I1144" s="15" t="s">
        <v>2243</v>
      </c>
      <c r="J1144" s="15"/>
      <c r="K1144" s="15" t="s">
        <v>2244</v>
      </c>
      <c r="L1144" s="16">
        <v>2024</v>
      </c>
      <c r="M1144" s="16">
        <v>2025</v>
      </c>
      <c r="N1144" s="16"/>
      <c r="O1144" s="16">
        <v>2025</v>
      </c>
      <c r="P1144" s="16">
        <v>2028</v>
      </c>
      <c r="Q1144" s="16"/>
      <c r="R1144" s="16">
        <v>2028</v>
      </c>
      <c r="S1144" s="16"/>
    </row>
    <row r="1145" spans="1:19" x14ac:dyDescent="0.3">
      <c r="A1145" s="11">
        <v>1</v>
      </c>
      <c r="B1145" s="12" t="s">
        <v>1596</v>
      </c>
      <c r="C1145" s="13" t="s">
        <v>1450</v>
      </c>
      <c r="D1145" s="14">
        <v>19</v>
      </c>
      <c r="E1145" s="15"/>
      <c r="F1145" s="15"/>
      <c r="G1145" s="15"/>
      <c r="H1145" s="15"/>
      <c r="I1145" s="15"/>
      <c r="J1145" s="15"/>
      <c r="K1145" s="15"/>
      <c r="L1145" s="16"/>
      <c r="M1145" s="16"/>
      <c r="N1145" s="16"/>
      <c r="O1145" s="16"/>
      <c r="P1145" s="16"/>
      <c r="Q1145" s="16"/>
      <c r="R1145" s="16"/>
      <c r="S1145" s="16" t="s">
        <v>1452</v>
      </c>
    </row>
    <row r="1146" spans="1:19" ht="45.2" x14ac:dyDescent="0.3">
      <c r="A1146" s="11">
        <v>1</v>
      </c>
      <c r="B1146" s="12" t="s">
        <v>1441</v>
      </c>
      <c r="C1146" s="13" t="s">
        <v>484</v>
      </c>
      <c r="D1146" s="14"/>
      <c r="E1146" s="15">
        <v>2.7</v>
      </c>
      <c r="F1146" s="15"/>
      <c r="G1146" s="15"/>
      <c r="H1146" s="15"/>
      <c r="I1146" s="15" t="s">
        <v>2243</v>
      </c>
      <c r="J1146" s="15"/>
      <c r="K1146" s="15" t="s">
        <v>2244</v>
      </c>
      <c r="L1146" s="16">
        <v>2024</v>
      </c>
      <c r="M1146" s="16">
        <v>2025</v>
      </c>
      <c r="N1146" s="16"/>
      <c r="O1146" s="16">
        <v>2025</v>
      </c>
      <c r="P1146" s="16">
        <v>2028</v>
      </c>
      <c r="Q1146" s="16"/>
      <c r="R1146" s="16">
        <v>2028</v>
      </c>
      <c r="S1146" s="16"/>
    </row>
    <row r="1147" spans="1:19" x14ac:dyDescent="0.3">
      <c r="A1147" s="11">
        <v>1</v>
      </c>
      <c r="B1147" s="12" t="s">
        <v>1597</v>
      </c>
      <c r="C1147" s="13" t="s">
        <v>1450</v>
      </c>
      <c r="D1147" s="14">
        <v>45</v>
      </c>
      <c r="E1147" s="15"/>
      <c r="F1147" s="15"/>
      <c r="G1147" s="15"/>
      <c r="H1147" s="15"/>
      <c r="I1147" s="15"/>
      <c r="J1147" s="15"/>
      <c r="K1147" s="15"/>
      <c r="L1147" s="16"/>
      <c r="M1147" s="16"/>
      <c r="N1147" s="16"/>
      <c r="O1147" s="16"/>
      <c r="P1147" s="16"/>
      <c r="Q1147" s="16"/>
      <c r="R1147" s="16"/>
      <c r="S1147" s="16" t="s">
        <v>1452</v>
      </c>
    </row>
    <row r="1148" spans="1:19" ht="45.2" x14ac:dyDescent="0.3">
      <c r="A1148" s="11">
        <v>1</v>
      </c>
      <c r="B1148" s="12" t="s">
        <v>1442</v>
      </c>
      <c r="C1148" s="13" t="s">
        <v>485</v>
      </c>
      <c r="D1148" s="14"/>
      <c r="E1148" s="15">
        <v>8</v>
      </c>
      <c r="F1148" s="15"/>
      <c r="G1148" s="15"/>
      <c r="H1148" s="15"/>
      <c r="I1148" s="15" t="s">
        <v>2243</v>
      </c>
      <c r="J1148" s="15"/>
      <c r="K1148" s="15" t="s">
        <v>2244</v>
      </c>
      <c r="L1148" s="16">
        <v>2024</v>
      </c>
      <c r="M1148" s="16">
        <v>2025</v>
      </c>
      <c r="N1148" s="16"/>
      <c r="O1148" s="16">
        <v>2025</v>
      </c>
      <c r="P1148" s="16">
        <v>2028</v>
      </c>
      <c r="Q1148" s="16"/>
      <c r="R1148" s="16">
        <v>2028</v>
      </c>
      <c r="S1148" s="16"/>
    </row>
    <row r="1149" spans="1:19" x14ac:dyDescent="0.3">
      <c r="A1149" s="11">
        <v>1</v>
      </c>
      <c r="B1149" s="12" t="s">
        <v>1598</v>
      </c>
      <c r="C1149" s="13" t="s">
        <v>1450</v>
      </c>
      <c r="D1149" s="14">
        <v>18</v>
      </c>
      <c r="E1149" s="15"/>
      <c r="F1149" s="15"/>
      <c r="G1149" s="15"/>
      <c r="H1149" s="15"/>
      <c r="I1149" s="15"/>
      <c r="J1149" s="15"/>
      <c r="K1149" s="15"/>
      <c r="L1149" s="16"/>
      <c r="M1149" s="16"/>
      <c r="N1149" s="16"/>
      <c r="O1149" s="16"/>
      <c r="P1149" s="16"/>
      <c r="Q1149" s="16"/>
      <c r="R1149" s="16"/>
      <c r="S1149" s="16" t="s">
        <v>1452</v>
      </c>
    </row>
    <row r="1150" spans="1:19" ht="60.25" x14ac:dyDescent="0.3">
      <c r="A1150" s="11">
        <v>1</v>
      </c>
      <c r="B1150" s="12" t="s">
        <v>1061</v>
      </c>
      <c r="C1150" s="13" t="s">
        <v>486</v>
      </c>
      <c r="D1150" s="14"/>
      <c r="E1150" s="15">
        <v>16.8</v>
      </c>
      <c r="F1150" s="15"/>
      <c r="G1150" s="15"/>
      <c r="H1150" s="15"/>
      <c r="I1150" s="10" t="s">
        <v>2241</v>
      </c>
      <c r="J1150" s="15"/>
      <c r="K1150" s="15" t="s">
        <v>2244</v>
      </c>
      <c r="L1150" s="16">
        <v>2022</v>
      </c>
      <c r="M1150" s="16">
        <v>2025</v>
      </c>
      <c r="N1150" s="16"/>
      <c r="O1150" s="16">
        <v>2025</v>
      </c>
      <c r="P1150" s="16">
        <v>2028</v>
      </c>
      <c r="Q1150" s="16"/>
      <c r="R1150" s="16">
        <v>2028</v>
      </c>
      <c r="S1150" s="16"/>
    </row>
    <row r="1151" spans="1:19" ht="45.2" x14ac:dyDescent="0.3">
      <c r="A1151" s="11">
        <v>1</v>
      </c>
      <c r="B1151" s="12" t="s">
        <v>1443</v>
      </c>
      <c r="C1151" s="13" t="s">
        <v>487</v>
      </c>
      <c r="D1151" s="14"/>
      <c r="E1151" s="15">
        <v>1.5</v>
      </c>
      <c r="F1151" s="15"/>
      <c r="G1151" s="15"/>
      <c r="H1151" s="15"/>
      <c r="I1151" s="15" t="s">
        <v>2243</v>
      </c>
      <c r="J1151" s="15"/>
      <c r="K1151" s="15" t="s">
        <v>2244</v>
      </c>
      <c r="L1151" s="16">
        <v>2024</v>
      </c>
      <c r="M1151" s="16">
        <v>2025</v>
      </c>
      <c r="N1151" s="16"/>
      <c r="O1151" s="16">
        <v>2025</v>
      </c>
      <c r="P1151" s="16">
        <v>2028</v>
      </c>
      <c r="Q1151" s="16"/>
      <c r="R1151" s="16">
        <v>2028</v>
      </c>
      <c r="S1151" s="16"/>
    </row>
    <row r="1152" spans="1:19" x14ac:dyDescent="0.3">
      <c r="A1152" s="11">
        <v>1</v>
      </c>
      <c r="B1152" s="12" t="s">
        <v>1591</v>
      </c>
      <c r="C1152" s="13" t="s">
        <v>1450</v>
      </c>
      <c r="D1152" s="14">
        <v>20</v>
      </c>
      <c r="E1152" s="15"/>
      <c r="F1152" s="15"/>
      <c r="G1152" s="15"/>
      <c r="H1152" s="15"/>
      <c r="I1152" s="15"/>
      <c r="J1152" s="15"/>
      <c r="K1152" s="15"/>
      <c r="L1152" s="16"/>
      <c r="M1152" s="16"/>
      <c r="N1152" s="16"/>
      <c r="O1152" s="16"/>
      <c r="P1152" s="16"/>
      <c r="Q1152" s="16"/>
      <c r="R1152" s="16"/>
      <c r="S1152" s="16" t="s">
        <v>1452</v>
      </c>
    </row>
    <row r="1153" spans="1:19" ht="45.2" x14ac:dyDescent="0.3">
      <c r="A1153" s="11">
        <v>1</v>
      </c>
      <c r="B1153" s="12" t="s">
        <v>1444</v>
      </c>
      <c r="C1153" s="13" t="s">
        <v>488</v>
      </c>
      <c r="D1153" s="14"/>
      <c r="E1153" s="15">
        <v>5</v>
      </c>
      <c r="F1153" s="15"/>
      <c r="G1153" s="15"/>
      <c r="H1153" s="15"/>
      <c r="I1153" s="15" t="s">
        <v>2243</v>
      </c>
      <c r="J1153" s="15"/>
      <c r="K1153" s="15" t="s">
        <v>2244</v>
      </c>
      <c r="L1153" s="16">
        <v>2024</v>
      </c>
      <c r="M1153" s="16">
        <v>2025</v>
      </c>
      <c r="N1153" s="16"/>
      <c r="O1153" s="16">
        <v>2025</v>
      </c>
      <c r="P1153" s="16">
        <v>2028</v>
      </c>
      <c r="Q1153" s="16"/>
      <c r="R1153" s="16">
        <v>2028</v>
      </c>
      <c r="S1153" s="16"/>
    </row>
    <row r="1154" spans="1:19" x14ac:dyDescent="0.3">
      <c r="A1154" s="11">
        <v>1</v>
      </c>
      <c r="B1154" s="12" t="s">
        <v>2311</v>
      </c>
      <c r="C1154" s="13" t="s">
        <v>1450</v>
      </c>
      <c r="D1154" s="14">
        <v>140</v>
      </c>
      <c r="E1154" s="15"/>
      <c r="F1154" s="15"/>
      <c r="G1154" s="15"/>
      <c r="H1154" s="15"/>
      <c r="I1154" s="15"/>
      <c r="J1154" s="15"/>
      <c r="K1154" s="15"/>
      <c r="L1154" s="16"/>
      <c r="M1154" s="16"/>
      <c r="N1154" s="16"/>
      <c r="O1154" s="16"/>
      <c r="P1154" s="16"/>
      <c r="Q1154" s="16"/>
      <c r="R1154" s="16"/>
      <c r="S1154" s="16" t="s">
        <v>1452</v>
      </c>
    </row>
    <row r="1155" spans="1:19" x14ac:dyDescent="0.3">
      <c r="A1155" s="11">
        <v>1</v>
      </c>
      <c r="B1155" s="12" t="s">
        <v>2312</v>
      </c>
      <c r="C1155" s="13" t="s">
        <v>1450</v>
      </c>
      <c r="D1155" s="14">
        <v>3</v>
      </c>
      <c r="E1155" s="15"/>
      <c r="F1155" s="15"/>
      <c r="G1155" s="15"/>
      <c r="H1155" s="15"/>
      <c r="I1155" s="15"/>
      <c r="J1155" s="15"/>
      <c r="K1155" s="15"/>
      <c r="L1155" s="16"/>
      <c r="M1155" s="16"/>
      <c r="N1155" s="16"/>
      <c r="O1155" s="16"/>
      <c r="P1155" s="16"/>
      <c r="Q1155" s="16"/>
      <c r="R1155" s="16"/>
      <c r="S1155" s="16" t="s">
        <v>2246</v>
      </c>
    </row>
    <row r="1156" spans="1:19" ht="45.2" x14ac:dyDescent="0.3">
      <c r="A1156" s="11">
        <v>1</v>
      </c>
      <c r="B1156" s="12" t="s">
        <v>1062</v>
      </c>
      <c r="C1156" s="13" t="s">
        <v>489</v>
      </c>
      <c r="D1156" s="14"/>
      <c r="E1156" s="15">
        <v>15.5</v>
      </c>
      <c r="F1156" s="15"/>
      <c r="G1156" s="15"/>
      <c r="H1156" s="15"/>
      <c r="I1156" s="10" t="s">
        <v>2241</v>
      </c>
      <c r="J1156" s="15"/>
      <c r="K1156" s="15" t="s">
        <v>2244</v>
      </c>
      <c r="L1156" s="16">
        <v>2022</v>
      </c>
      <c r="M1156" s="16">
        <v>2025</v>
      </c>
      <c r="N1156" s="16"/>
      <c r="O1156" s="16">
        <v>2025</v>
      </c>
      <c r="P1156" s="16">
        <v>2028</v>
      </c>
      <c r="Q1156" s="16"/>
      <c r="R1156" s="16">
        <v>2028</v>
      </c>
      <c r="S1156" s="16"/>
    </row>
    <row r="1157" spans="1:19" ht="45.2" x14ac:dyDescent="0.3">
      <c r="A1157" s="11">
        <v>1</v>
      </c>
      <c r="B1157" s="12" t="s">
        <v>1445</v>
      </c>
      <c r="C1157" s="13" t="s">
        <v>490</v>
      </c>
      <c r="D1157" s="14"/>
      <c r="E1157" s="15">
        <v>6.1</v>
      </c>
      <c r="F1157" s="15"/>
      <c r="G1157" s="15"/>
      <c r="H1157" s="15"/>
      <c r="I1157" s="15" t="s">
        <v>2243</v>
      </c>
      <c r="J1157" s="15"/>
      <c r="K1157" s="15" t="s">
        <v>2244</v>
      </c>
      <c r="L1157" s="16">
        <v>2024</v>
      </c>
      <c r="M1157" s="16">
        <v>2025</v>
      </c>
      <c r="N1157" s="16"/>
      <c r="O1157" s="16">
        <v>2025</v>
      </c>
      <c r="P1157" s="16">
        <v>2028</v>
      </c>
      <c r="Q1157" s="16"/>
      <c r="R1157" s="16">
        <v>2028</v>
      </c>
      <c r="S1157" s="16"/>
    </row>
    <row r="1158" spans="1:19" x14ac:dyDescent="0.3">
      <c r="A1158" s="11">
        <v>1</v>
      </c>
      <c r="B1158" s="12" t="s">
        <v>1586</v>
      </c>
      <c r="C1158" s="13" t="s">
        <v>1450</v>
      </c>
      <c r="D1158" s="14">
        <v>100</v>
      </c>
      <c r="E1158" s="15"/>
      <c r="F1158" s="15"/>
      <c r="G1158" s="15"/>
      <c r="H1158" s="15"/>
      <c r="I1158" s="15"/>
      <c r="J1158" s="15"/>
      <c r="K1158" s="15"/>
      <c r="L1158" s="16"/>
      <c r="M1158" s="16"/>
      <c r="N1158" s="16"/>
      <c r="O1158" s="16"/>
      <c r="P1158" s="16"/>
      <c r="Q1158" s="16"/>
      <c r="R1158" s="16"/>
      <c r="S1158" s="16" t="s">
        <v>1452</v>
      </c>
    </row>
    <row r="1159" spans="1:19" x14ac:dyDescent="0.3">
      <c r="A1159" s="11">
        <v>1</v>
      </c>
      <c r="B1159" s="12" t="s">
        <v>1587</v>
      </c>
      <c r="C1159" s="13" t="s">
        <v>1450</v>
      </c>
      <c r="D1159" s="14">
        <v>1</v>
      </c>
      <c r="E1159" s="15"/>
      <c r="F1159" s="15"/>
      <c r="G1159" s="15"/>
      <c r="H1159" s="15"/>
      <c r="I1159" s="15"/>
      <c r="J1159" s="15"/>
      <c r="K1159" s="15"/>
      <c r="L1159" s="16"/>
      <c r="M1159" s="16"/>
      <c r="N1159" s="16"/>
      <c r="O1159" s="16"/>
      <c r="P1159" s="16"/>
      <c r="Q1159" s="16"/>
      <c r="R1159" s="16"/>
      <c r="S1159" s="16" t="s">
        <v>2246</v>
      </c>
    </row>
    <row r="1160" spans="1:19" ht="45.2" x14ac:dyDescent="0.3">
      <c r="A1160" s="11">
        <v>1</v>
      </c>
      <c r="B1160" s="12" t="s">
        <v>1446</v>
      </c>
      <c r="C1160" s="13" t="s">
        <v>491</v>
      </c>
      <c r="D1160" s="14"/>
      <c r="E1160" s="15">
        <v>2</v>
      </c>
      <c r="F1160" s="15"/>
      <c r="G1160" s="15"/>
      <c r="H1160" s="15"/>
      <c r="I1160" s="15" t="s">
        <v>2243</v>
      </c>
      <c r="J1160" s="15"/>
      <c r="K1160" s="15" t="s">
        <v>2244</v>
      </c>
      <c r="L1160" s="16">
        <v>2024</v>
      </c>
      <c r="M1160" s="16">
        <v>2025</v>
      </c>
      <c r="N1160" s="16"/>
      <c r="O1160" s="16">
        <v>2025</v>
      </c>
      <c r="P1160" s="16">
        <v>2028</v>
      </c>
      <c r="Q1160" s="16"/>
      <c r="R1160" s="16">
        <v>2028</v>
      </c>
      <c r="S1160" s="16"/>
    </row>
    <row r="1161" spans="1:19" x14ac:dyDescent="0.3">
      <c r="A1161" s="11">
        <v>1</v>
      </c>
      <c r="B1161" s="12" t="s">
        <v>1588</v>
      </c>
      <c r="C1161" s="13" t="s">
        <v>1450</v>
      </c>
      <c r="D1161" s="14">
        <v>10</v>
      </c>
      <c r="E1161" s="15"/>
      <c r="F1161" s="15"/>
      <c r="G1161" s="15"/>
      <c r="H1161" s="15"/>
      <c r="I1161" s="15"/>
      <c r="J1161" s="15"/>
      <c r="K1161" s="15"/>
      <c r="L1161" s="16"/>
      <c r="M1161" s="16"/>
      <c r="N1161" s="16"/>
      <c r="O1161" s="16"/>
      <c r="P1161" s="16"/>
      <c r="Q1161" s="16"/>
      <c r="R1161" s="16"/>
      <c r="S1161" s="16" t="s">
        <v>1452</v>
      </c>
    </row>
    <row r="1162" spans="1:19" ht="45.2" x14ac:dyDescent="0.3">
      <c r="A1162" s="11">
        <v>1</v>
      </c>
      <c r="B1162" s="12" t="s">
        <v>1447</v>
      </c>
      <c r="C1162" s="13" t="s">
        <v>492</v>
      </c>
      <c r="D1162" s="14"/>
      <c r="E1162" s="15">
        <v>2.1</v>
      </c>
      <c r="F1162" s="15"/>
      <c r="G1162" s="15"/>
      <c r="H1162" s="15"/>
      <c r="I1162" s="15" t="s">
        <v>2243</v>
      </c>
      <c r="J1162" s="15"/>
      <c r="K1162" s="15" t="s">
        <v>2244</v>
      </c>
      <c r="L1162" s="16">
        <v>2024</v>
      </c>
      <c r="M1162" s="16">
        <v>2025</v>
      </c>
      <c r="N1162" s="16"/>
      <c r="O1162" s="16">
        <v>2025</v>
      </c>
      <c r="P1162" s="16">
        <v>2028</v>
      </c>
      <c r="Q1162" s="16"/>
      <c r="R1162" s="16">
        <v>2028</v>
      </c>
      <c r="S1162" s="16"/>
    </row>
    <row r="1163" spans="1:19" x14ac:dyDescent="0.3">
      <c r="A1163" s="11">
        <v>1</v>
      </c>
      <c r="B1163" s="12" t="s">
        <v>1589</v>
      </c>
      <c r="C1163" s="13" t="s">
        <v>1450</v>
      </c>
      <c r="D1163" s="14">
        <v>36</v>
      </c>
      <c r="E1163" s="15"/>
      <c r="F1163" s="15"/>
      <c r="G1163" s="15"/>
      <c r="H1163" s="15"/>
      <c r="I1163" s="15"/>
      <c r="J1163" s="15"/>
      <c r="K1163" s="15"/>
      <c r="L1163" s="16"/>
      <c r="M1163" s="16"/>
      <c r="N1163" s="16"/>
      <c r="O1163" s="16"/>
      <c r="P1163" s="16"/>
      <c r="Q1163" s="16"/>
      <c r="R1163" s="16"/>
      <c r="S1163" s="16" t="s">
        <v>1452</v>
      </c>
    </row>
    <row r="1164" spans="1:19" x14ac:dyDescent="0.3">
      <c r="A1164" s="11">
        <v>1</v>
      </c>
      <c r="B1164" s="12" t="s">
        <v>1590</v>
      </c>
      <c r="C1164" s="13" t="s">
        <v>1450</v>
      </c>
      <c r="D1164" s="14">
        <v>1</v>
      </c>
      <c r="E1164" s="15"/>
      <c r="F1164" s="15"/>
      <c r="G1164" s="15"/>
      <c r="H1164" s="15"/>
      <c r="I1164" s="15"/>
      <c r="J1164" s="15"/>
      <c r="K1164" s="15"/>
      <c r="L1164" s="16"/>
      <c r="M1164" s="16"/>
      <c r="N1164" s="16"/>
      <c r="O1164" s="16"/>
      <c r="P1164" s="16"/>
      <c r="Q1164" s="16"/>
      <c r="R1164" s="16"/>
      <c r="S1164" s="16" t="s">
        <v>2246</v>
      </c>
    </row>
    <row r="1165" spans="1:19" ht="45.2" x14ac:dyDescent="0.3">
      <c r="A1165" s="11">
        <v>1</v>
      </c>
      <c r="B1165" s="12" t="s">
        <v>781</v>
      </c>
      <c r="C1165" s="13" t="s">
        <v>493</v>
      </c>
      <c r="D1165" s="14"/>
      <c r="E1165" s="15">
        <v>1.7</v>
      </c>
      <c r="F1165" s="15"/>
      <c r="G1165" s="15"/>
      <c r="H1165" s="15"/>
      <c r="I1165" s="15" t="s">
        <v>2238</v>
      </c>
      <c r="J1165" s="15"/>
      <c r="K1165" s="15" t="s">
        <v>2244</v>
      </c>
      <c r="L1165" s="16">
        <v>2006</v>
      </c>
      <c r="M1165" s="16">
        <v>2019</v>
      </c>
      <c r="N1165" s="16"/>
      <c r="O1165" s="16">
        <v>2021</v>
      </c>
      <c r="P1165" s="16">
        <v>2023</v>
      </c>
      <c r="Q1165" s="16"/>
      <c r="R1165" s="16">
        <v>2024</v>
      </c>
      <c r="S1165" s="16"/>
    </row>
    <row r="1166" spans="1:19" ht="45.2" x14ac:dyDescent="0.3">
      <c r="A1166" s="11">
        <v>1</v>
      </c>
      <c r="B1166" s="12" t="s">
        <v>821</v>
      </c>
      <c r="C1166" s="13" t="s">
        <v>494</v>
      </c>
      <c r="D1166" s="14"/>
      <c r="E1166" s="15">
        <v>15</v>
      </c>
      <c r="F1166" s="15"/>
      <c r="G1166" s="15"/>
      <c r="H1166" s="15"/>
      <c r="I1166" s="10" t="s">
        <v>2241</v>
      </c>
      <c r="J1166" s="15"/>
      <c r="K1166" s="15" t="s">
        <v>2244</v>
      </c>
      <c r="L1166" s="16">
        <v>2022</v>
      </c>
      <c r="M1166" s="16">
        <v>2024</v>
      </c>
      <c r="N1166" s="16"/>
      <c r="O1166" s="16">
        <v>2024</v>
      </c>
      <c r="P1166" s="16">
        <v>2025</v>
      </c>
      <c r="Q1166" s="16"/>
      <c r="R1166" s="16">
        <v>2026</v>
      </c>
      <c r="S1166" s="16"/>
    </row>
    <row r="1167" spans="1:19" ht="45.2" x14ac:dyDescent="0.3">
      <c r="A1167" s="11">
        <v>1</v>
      </c>
      <c r="B1167" s="12" t="s">
        <v>1056</v>
      </c>
      <c r="C1167" s="13" t="s">
        <v>495</v>
      </c>
      <c r="D1167" s="14"/>
      <c r="E1167" s="15">
        <v>1</v>
      </c>
      <c r="F1167" s="15"/>
      <c r="G1167" s="15"/>
      <c r="H1167" s="15"/>
      <c r="I1167" s="15" t="s">
        <v>2243</v>
      </c>
      <c r="J1167" s="15"/>
      <c r="K1167" s="15" t="s">
        <v>2244</v>
      </c>
      <c r="L1167" s="16">
        <v>2024</v>
      </c>
      <c r="M1167" s="16">
        <v>2024</v>
      </c>
      <c r="N1167" s="16"/>
      <c r="O1167" s="16">
        <v>2025</v>
      </c>
      <c r="P1167" s="16">
        <v>2025</v>
      </c>
      <c r="Q1167" s="16"/>
      <c r="R1167" s="16">
        <v>2026</v>
      </c>
      <c r="S1167" s="16"/>
    </row>
    <row r="1168" spans="1:19" x14ac:dyDescent="0.3">
      <c r="A1168" s="11">
        <v>1</v>
      </c>
      <c r="B1168" s="12" t="s">
        <v>1582</v>
      </c>
      <c r="C1168" s="13" t="s">
        <v>1450</v>
      </c>
      <c r="D1168" s="14">
        <v>20</v>
      </c>
      <c r="E1168" s="15"/>
      <c r="F1168" s="15"/>
      <c r="G1168" s="15"/>
      <c r="H1168" s="15"/>
      <c r="I1168" s="15"/>
      <c r="J1168" s="15"/>
      <c r="K1168" s="15"/>
      <c r="L1168" s="16"/>
      <c r="M1168" s="16"/>
      <c r="N1168" s="16"/>
      <c r="O1168" s="16"/>
      <c r="P1168" s="16"/>
      <c r="Q1168" s="16"/>
      <c r="R1168" s="16"/>
      <c r="S1168" s="16" t="s">
        <v>1452</v>
      </c>
    </row>
    <row r="1169" spans="1:19" ht="45.2" x14ac:dyDescent="0.3">
      <c r="A1169" s="11">
        <v>1</v>
      </c>
      <c r="B1169" s="12" t="s">
        <v>1057</v>
      </c>
      <c r="C1169" s="13" t="s">
        <v>496</v>
      </c>
      <c r="D1169" s="14"/>
      <c r="E1169" s="15">
        <v>1.1000000000000001</v>
      </c>
      <c r="F1169" s="15"/>
      <c r="G1169" s="15"/>
      <c r="H1169" s="15"/>
      <c r="I1169" s="15" t="s">
        <v>2243</v>
      </c>
      <c r="J1169" s="15"/>
      <c r="K1169" s="15" t="s">
        <v>2244</v>
      </c>
      <c r="L1169" s="16">
        <v>2024</v>
      </c>
      <c r="M1169" s="16">
        <v>2024</v>
      </c>
      <c r="N1169" s="16"/>
      <c r="O1169" s="16">
        <v>2025</v>
      </c>
      <c r="P1169" s="16">
        <v>2025</v>
      </c>
      <c r="Q1169" s="16"/>
      <c r="R1169" s="16">
        <v>2026</v>
      </c>
      <c r="S1169" s="16"/>
    </row>
    <row r="1170" spans="1:19" x14ac:dyDescent="0.3">
      <c r="A1170" s="11">
        <v>1</v>
      </c>
      <c r="B1170" s="12" t="s">
        <v>1583</v>
      </c>
      <c r="C1170" s="13" t="s">
        <v>1450</v>
      </c>
      <c r="D1170" s="14">
        <v>9</v>
      </c>
      <c r="E1170" s="15"/>
      <c r="F1170" s="15"/>
      <c r="G1170" s="15"/>
      <c r="H1170" s="15"/>
      <c r="I1170" s="15"/>
      <c r="J1170" s="15"/>
      <c r="K1170" s="15"/>
      <c r="L1170" s="16"/>
      <c r="M1170" s="16"/>
      <c r="N1170" s="16"/>
      <c r="O1170" s="16"/>
      <c r="P1170" s="16"/>
      <c r="Q1170" s="16"/>
      <c r="R1170" s="16"/>
      <c r="S1170" s="16" t="s">
        <v>1452</v>
      </c>
    </row>
    <row r="1171" spans="1:19" ht="45.2" x14ac:dyDescent="0.3">
      <c r="A1171" s="11">
        <v>1</v>
      </c>
      <c r="B1171" s="12" t="s">
        <v>1058</v>
      </c>
      <c r="C1171" s="13" t="s">
        <v>497</v>
      </c>
      <c r="D1171" s="14"/>
      <c r="E1171" s="15">
        <v>1</v>
      </c>
      <c r="F1171" s="15"/>
      <c r="G1171" s="15"/>
      <c r="H1171" s="15"/>
      <c r="I1171" s="15" t="s">
        <v>2243</v>
      </c>
      <c r="J1171" s="15"/>
      <c r="K1171" s="15" t="s">
        <v>2244</v>
      </c>
      <c r="L1171" s="16">
        <v>2024</v>
      </c>
      <c r="M1171" s="16">
        <v>2024</v>
      </c>
      <c r="N1171" s="16"/>
      <c r="O1171" s="16">
        <v>2025</v>
      </c>
      <c r="P1171" s="16">
        <v>2025</v>
      </c>
      <c r="Q1171" s="16"/>
      <c r="R1171" s="16">
        <v>2026</v>
      </c>
      <c r="S1171" s="16"/>
    </row>
    <row r="1172" spans="1:19" x14ac:dyDescent="0.3">
      <c r="A1172" s="11">
        <v>1</v>
      </c>
      <c r="B1172" s="12" t="s">
        <v>1584</v>
      </c>
      <c r="C1172" s="13" t="s">
        <v>1450</v>
      </c>
      <c r="D1172" s="14">
        <v>12</v>
      </c>
      <c r="E1172" s="15"/>
      <c r="F1172" s="15"/>
      <c r="G1172" s="15"/>
      <c r="H1172" s="15"/>
      <c r="I1172" s="15"/>
      <c r="J1172" s="15"/>
      <c r="K1172" s="15"/>
      <c r="L1172" s="16"/>
      <c r="M1172" s="16"/>
      <c r="N1172" s="16"/>
      <c r="O1172" s="16"/>
      <c r="P1172" s="16"/>
      <c r="Q1172" s="16"/>
      <c r="R1172" s="16"/>
      <c r="S1172" s="16" t="s">
        <v>1452</v>
      </c>
    </row>
    <row r="1173" spans="1:19" ht="45.2" x14ac:dyDescent="0.3">
      <c r="A1173" s="11">
        <v>1</v>
      </c>
      <c r="B1173" s="12" t="s">
        <v>1059</v>
      </c>
      <c r="C1173" s="13" t="s">
        <v>498</v>
      </c>
      <c r="D1173" s="14"/>
      <c r="E1173" s="15">
        <v>21.2</v>
      </c>
      <c r="F1173" s="15"/>
      <c r="G1173" s="15"/>
      <c r="H1173" s="15"/>
      <c r="I1173" s="15" t="s">
        <v>2243</v>
      </c>
      <c r="J1173" s="15"/>
      <c r="K1173" s="15" t="s">
        <v>2244</v>
      </c>
      <c r="L1173" s="16">
        <v>2024</v>
      </c>
      <c r="M1173" s="16">
        <v>2024</v>
      </c>
      <c r="N1173" s="16"/>
      <c r="O1173" s="16">
        <v>2025</v>
      </c>
      <c r="P1173" s="16">
        <v>2025</v>
      </c>
      <c r="Q1173" s="16"/>
      <c r="R1173" s="16">
        <v>2026</v>
      </c>
      <c r="S1173" s="16"/>
    </row>
    <row r="1174" spans="1:19" x14ac:dyDescent="0.3">
      <c r="A1174" s="11">
        <v>1</v>
      </c>
      <c r="B1174" s="12" t="s">
        <v>1585</v>
      </c>
      <c r="C1174" s="13" t="s">
        <v>1450</v>
      </c>
      <c r="D1174" s="14">
        <v>480</v>
      </c>
      <c r="E1174" s="15"/>
      <c r="F1174" s="15"/>
      <c r="G1174" s="15"/>
      <c r="H1174" s="15"/>
      <c r="I1174" s="15"/>
      <c r="J1174" s="15"/>
      <c r="K1174" s="15"/>
      <c r="L1174" s="16"/>
      <c r="M1174" s="16"/>
      <c r="N1174" s="16"/>
      <c r="O1174" s="16"/>
      <c r="P1174" s="16"/>
      <c r="Q1174" s="16"/>
      <c r="R1174" s="16"/>
      <c r="S1174" s="16" t="s">
        <v>1452</v>
      </c>
    </row>
    <row r="1175" spans="1:19" x14ac:dyDescent="0.3">
      <c r="A1175" s="11">
        <v>1</v>
      </c>
      <c r="B1175" s="12" t="s">
        <v>782</v>
      </c>
      <c r="C1175" s="13" t="s">
        <v>499</v>
      </c>
      <c r="D1175" s="19"/>
      <c r="E1175" s="15">
        <v>0.3</v>
      </c>
      <c r="F1175" s="15"/>
      <c r="G1175" s="15"/>
      <c r="H1175" s="15"/>
      <c r="I1175" s="15"/>
      <c r="J1175" s="15"/>
      <c r="K1175" s="15" t="s">
        <v>2244</v>
      </c>
      <c r="L1175" s="16">
        <v>2024</v>
      </c>
      <c r="M1175" s="16">
        <v>2026</v>
      </c>
      <c r="N1175" s="16"/>
      <c r="O1175" s="16">
        <v>2027</v>
      </c>
      <c r="P1175" s="16">
        <v>2028</v>
      </c>
      <c r="Q1175" s="16"/>
      <c r="R1175" s="16">
        <v>2029</v>
      </c>
      <c r="S1175" s="16"/>
    </row>
    <row r="1176" spans="1:19" ht="30.15" x14ac:dyDescent="0.3">
      <c r="A1176" s="11">
        <v>1</v>
      </c>
      <c r="B1176" s="12" t="s">
        <v>818</v>
      </c>
      <c r="C1176" s="13" t="s">
        <v>670</v>
      </c>
      <c r="D1176" s="14"/>
      <c r="E1176" s="15">
        <v>11</v>
      </c>
      <c r="F1176" s="15"/>
      <c r="G1176" s="15"/>
      <c r="H1176" s="15"/>
      <c r="I1176" s="10" t="s">
        <v>2241</v>
      </c>
      <c r="J1176" s="15"/>
      <c r="K1176" s="15" t="s">
        <v>2244</v>
      </c>
      <c r="L1176" s="16">
        <v>2015</v>
      </c>
      <c r="M1176" s="16">
        <v>2022</v>
      </c>
      <c r="N1176" s="16"/>
      <c r="O1176" s="16">
        <v>2022</v>
      </c>
      <c r="P1176" s="16">
        <v>2024</v>
      </c>
      <c r="Q1176" s="16"/>
      <c r="R1176" s="16">
        <v>2025</v>
      </c>
      <c r="S1176" s="16"/>
    </row>
    <row r="1177" spans="1:19" x14ac:dyDescent="0.3">
      <c r="A1177" s="11">
        <v>1</v>
      </c>
      <c r="B1177" s="12" t="s">
        <v>1581</v>
      </c>
      <c r="C1177" s="13" t="s">
        <v>1450</v>
      </c>
      <c r="D1177" s="14">
        <v>646</v>
      </c>
      <c r="E1177" s="15"/>
      <c r="F1177" s="15"/>
      <c r="G1177" s="15"/>
      <c r="H1177" s="15"/>
      <c r="I1177" s="15"/>
      <c r="J1177" s="15"/>
      <c r="K1177" s="15"/>
      <c r="L1177" s="16"/>
      <c r="M1177" s="16"/>
      <c r="N1177" s="16"/>
      <c r="O1177" s="16"/>
      <c r="P1177" s="16"/>
      <c r="Q1177" s="16"/>
      <c r="R1177" s="16"/>
      <c r="S1177" s="16" t="s">
        <v>1452</v>
      </c>
    </row>
    <row r="1178" spans="1:19" ht="45.2" x14ac:dyDescent="0.3">
      <c r="A1178" s="11">
        <v>1</v>
      </c>
      <c r="B1178" s="12" t="s">
        <v>819</v>
      </c>
      <c r="C1178" s="13" t="s">
        <v>671</v>
      </c>
      <c r="D1178" s="14"/>
      <c r="E1178" s="15">
        <v>14</v>
      </c>
      <c r="F1178" s="15"/>
      <c r="G1178" s="15"/>
      <c r="H1178" s="15"/>
      <c r="I1178" s="10" t="s">
        <v>2241</v>
      </c>
      <c r="J1178" s="15"/>
      <c r="K1178" s="15" t="s">
        <v>2244</v>
      </c>
      <c r="L1178" s="16">
        <v>2015</v>
      </c>
      <c r="M1178" s="16">
        <v>2022</v>
      </c>
      <c r="N1178" s="16"/>
      <c r="O1178" s="16">
        <v>2022</v>
      </c>
      <c r="P1178" s="16">
        <v>2024</v>
      </c>
      <c r="Q1178" s="16"/>
      <c r="R1178" s="16">
        <v>2025</v>
      </c>
      <c r="S1178" s="16"/>
    </row>
    <row r="1179" spans="1:19" x14ac:dyDescent="0.3">
      <c r="A1179" s="11">
        <v>1</v>
      </c>
      <c r="B1179" s="12" t="s">
        <v>1580</v>
      </c>
      <c r="C1179" s="13" t="s">
        <v>1450</v>
      </c>
      <c r="D1179" s="14">
        <v>1256</v>
      </c>
      <c r="E1179" s="15"/>
      <c r="F1179" s="15"/>
      <c r="G1179" s="15"/>
      <c r="H1179" s="15"/>
      <c r="I1179" s="15"/>
      <c r="J1179" s="15"/>
      <c r="K1179" s="15"/>
      <c r="L1179" s="16"/>
      <c r="M1179" s="16"/>
      <c r="N1179" s="16"/>
      <c r="O1179" s="16"/>
      <c r="P1179" s="16"/>
      <c r="Q1179" s="16"/>
      <c r="R1179" s="16"/>
      <c r="S1179" s="16" t="s">
        <v>1452</v>
      </c>
    </row>
    <row r="1180" spans="1:19" ht="30.15" x14ac:dyDescent="0.3">
      <c r="A1180" s="11">
        <v>1</v>
      </c>
      <c r="B1180" s="12" t="s">
        <v>820</v>
      </c>
      <c r="C1180" s="13" t="s">
        <v>672</v>
      </c>
      <c r="D1180" s="14"/>
      <c r="E1180" s="15">
        <v>8</v>
      </c>
      <c r="F1180" s="15"/>
      <c r="G1180" s="15"/>
      <c r="H1180" s="15"/>
      <c r="I1180" s="10" t="s">
        <v>2241</v>
      </c>
      <c r="J1180" s="15"/>
      <c r="K1180" s="15" t="s">
        <v>2244</v>
      </c>
      <c r="L1180" s="16">
        <v>2015</v>
      </c>
      <c r="M1180" s="16">
        <v>2022</v>
      </c>
      <c r="N1180" s="16"/>
      <c r="O1180" s="16">
        <v>2022</v>
      </c>
      <c r="P1180" s="16">
        <v>2024</v>
      </c>
      <c r="Q1180" s="16"/>
      <c r="R1180" s="16">
        <v>2025</v>
      </c>
      <c r="S1180" s="16"/>
    </row>
    <row r="1181" spans="1:19" ht="45.2" x14ac:dyDescent="0.3">
      <c r="A1181" s="11">
        <v>1</v>
      </c>
      <c r="B1181" s="12" t="s">
        <v>2239</v>
      </c>
      <c r="C1181" s="13" t="s">
        <v>389</v>
      </c>
      <c r="D1181" s="14"/>
      <c r="E1181" s="15" t="s">
        <v>0</v>
      </c>
      <c r="F1181" s="15"/>
      <c r="G1181" s="15"/>
      <c r="H1181" s="15"/>
      <c r="I1181" s="15" t="s">
        <v>2238</v>
      </c>
      <c r="J1181" s="15"/>
      <c r="K1181" s="15" t="s">
        <v>744</v>
      </c>
      <c r="L1181" s="16">
        <v>2018</v>
      </c>
      <c r="M1181" s="16">
        <v>2019</v>
      </c>
      <c r="N1181" s="16"/>
      <c r="O1181" s="16">
        <v>2021</v>
      </c>
      <c r="P1181" s="16">
        <v>2021</v>
      </c>
      <c r="Q1181" s="16"/>
      <c r="R1181" s="16">
        <v>2021</v>
      </c>
      <c r="S1181" s="16"/>
    </row>
    <row r="1182" spans="1:19" ht="45.2" x14ac:dyDescent="0.3">
      <c r="A1182" s="11">
        <v>1</v>
      </c>
      <c r="B1182" s="12" t="s">
        <v>2240</v>
      </c>
      <c r="C1182" s="13" t="s">
        <v>500</v>
      </c>
      <c r="D1182" s="14"/>
      <c r="E1182" s="15" t="s">
        <v>0</v>
      </c>
      <c r="F1182" s="15"/>
      <c r="G1182" s="15"/>
      <c r="H1182" s="15"/>
      <c r="I1182" s="15" t="s">
        <v>2238</v>
      </c>
      <c r="J1182" s="15"/>
      <c r="K1182" s="15" t="s">
        <v>744</v>
      </c>
      <c r="L1182" s="16">
        <v>2021</v>
      </c>
      <c r="M1182" s="16">
        <v>2022</v>
      </c>
      <c r="N1182" s="16"/>
      <c r="O1182" s="16">
        <v>2022</v>
      </c>
      <c r="P1182" s="16">
        <v>2023</v>
      </c>
      <c r="Q1182" s="16"/>
      <c r="R1182" s="16">
        <v>2023</v>
      </c>
      <c r="S1182" s="16"/>
    </row>
    <row r="1183" spans="1:19" x14ac:dyDescent="0.3">
      <c r="A1183" s="11">
        <v>1</v>
      </c>
      <c r="B1183" s="12" t="s">
        <v>2242</v>
      </c>
      <c r="C1183" s="13" t="s">
        <v>1450</v>
      </c>
      <c r="D1183" s="14">
        <v>216</v>
      </c>
      <c r="E1183" s="15"/>
      <c r="F1183" s="15"/>
      <c r="G1183" s="15"/>
      <c r="H1183" s="15"/>
      <c r="I1183" s="15"/>
      <c r="J1183" s="15"/>
      <c r="K1183" s="15"/>
      <c r="L1183" s="16"/>
      <c r="M1183" s="16"/>
      <c r="N1183" s="16"/>
      <c r="O1183" s="16"/>
      <c r="P1183" s="16"/>
      <c r="Q1183" s="16"/>
      <c r="R1183" s="16"/>
      <c r="S1183" s="16" t="s">
        <v>1452</v>
      </c>
    </row>
    <row r="1184" spans="1:19" ht="30.15" x14ac:dyDescent="0.3">
      <c r="A1184" s="11">
        <v>1</v>
      </c>
      <c r="B1184" s="12" t="s">
        <v>817</v>
      </c>
      <c r="C1184" s="13" t="s">
        <v>501</v>
      </c>
      <c r="D1184" s="14"/>
      <c r="E1184" s="15">
        <v>4</v>
      </c>
      <c r="F1184" s="15"/>
      <c r="G1184" s="15"/>
      <c r="H1184" s="15"/>
      <c r="I1184" s="10" t="s">
        <v>2241</v>
      </c>
      <c r="J1184" s="15"/>
      <c r="K1184" s="15" t="s">
        <v>2244</v>
      </c>
      <c r="L1184" s="16">
        <v>2017</v>
      </c>
      <c r="M1184" s="16">
        <v>2020</v>
      </c>
      <c r="N1184" s="16"/>
      <c r="O1184" s="16">
        <v>2021</v>
      </c>
      <c r="P1184" s="16">
        <v>2022</v>
      </c>
      <c r="Q1184" s="16"/>
      <c r="R1184" s="16">
        <v>2024</v>
      </c>
      <c r="S1184" s="16"/>
    </row>
    <row r="1185" spans="1:19" ht="45.2" x14ac:dyDescent="0.3">
      <c r="A1185" s="11">
        <v>1</v>
      </c>
      <c r="B1185" s="12" t="s">
        <v>1016</v>
      </c>
      <c r="C1185" s="13" t="s">
        <v>502</v>
      </c>
      <c r="D1185" s="14"/>
      <c r="E1185" s="15">
        <v>2.9</v>
      </c>
      <c r="F1185" s="15"/>
      <c r="G1185" s="15"/>
      <c r="H1185" s="15"/>
      <c r="I1185" s="15" t="s">
        <v>2243</v>
      </c>
      <c r="J1185" s="15"/>
      <c r="K1185" s="15" t="s">
        <v>2244</v>
      </c>
      <c r="L1185" s="16">
        <v>2020</v>
      </c>
      <c r="M1185" s="16">
        <v>2022</v>
      </c>
      <c r="N1185" s="16"/>
      <c r="O1185" s="16">
        <v>2022</v>
      </c>
      <c r="P1185" s="16">
        <v>2023</v>
      </c>
      <c r="Q1185" s="16"/>
      <c r="R1185" s="16">
        <v>2024</v>
      </c>
      <c r="S1185" s="16"/>
    </row>
    <row r="1186" spans="1:19" x14ac:dyDescent="0.3">
      <c r="A1186" s="11">
        <v>1</v>
      </c>
      <c r="B1186" s="12" t="s">
        <v>1579</v>
      </c>
      <c r="C1186" s="13" t="s">
        <v>1450</v>
      </c>
      <c r="D1186" s="14">
        <v>80</v>
      </c>
      <c r="E1186" s="15"/>
      <c r="F1186" s="15"/>
      <c r="G1186" s="15"/>
      <c r="H1186" s="15"/>
      <c r="I1186" s="15"/>
      <c r="J1186" s="15"/>
      <c r="K1186" s="15"/>
      <c r="L1186" s="16"/>
      <c r="M1186" s="16"/>
      <c r="N1186" s="16"/>
      <c r="O1186" s="16"/>
      <c r="P1186" s="16"/>
      <c r="Q1186" s="16"/>
      <c r="R1186" s="16"/>
      <c r="S1186" s="16" t="s">
        <v>1452</v>
      </c>
    </row>
    <row r="1187" spans="1:19" ht="45.2" x14ac:dyDescent="0.3">
      <c r="A1187" s="11">
        <v>1</v>
      </c>
      <c r="B1187" s="12" t="s">
        <v>783</v>
      </c>
      <c r="C1187" s="13" t="s">
        <v>503</v>
      </c>
      <c r="D1187" s="14"/>
      <c r="E1187" s="15">
        <v>4.9000000000000004</v>
      </c>
      <c r="F1187" s="15"/>
      <c r="G1187" s="15"/>
      <c r="H1187" s="15"/>
      <c r="I1187" s="15" t="s">
        <v>2238</v>
      </c>
      <c r="J1187" s="15"/>
      <c r="K1187" s="15" t="s">
        <v>744</v>
      </c>
      <c r="L1187" s="16">
        <v>2022</v>
      </c>
      <c r="M1187" s="16">
        <v>2024</v>
      </c>
      <c r="N1187" s="16"/>
      <c r="O1187" s="16">
        <v>2025</v>
      </c>
      <c r="P1187" s="16">
        <v>2026</v>
      </c>
      <c r="Q1187" s="16"/>
      <c r="R1187" s="16">
        <v>2026</v>
      </c>
      <c r="S1187" s="16"/>
    </row>
    <row r="1188" spans="1:19" ht="30.15" x14ac:dyDescent="0.3">
      <c r="A1188" s="11">
        <v>1</v>
      </c>
      <c r="B1188" s="12" t="s">
        <v>810</v>
      </c>
      <c r="C1188" s="13" t="s">
        <v>504</v>
      </c>
      <c r="D1188" s="14"/>
      <c r="E1188" s="15">
        <v>26.1</v>
      </c>
      <c r="F1188" s="15"/>
      <c r="G1188" s="15"/>
      <c r="H1188" s="15"/>
      <c r="I1188" s="10" t="s">
        <v>2241</v>
      </c>
      <c r="J1188" s="15"/>
      <c r="K1188" s="15" t="s">
        <v>2244</v>
      </c>
      <c r="L1188" s="16">
        <v>2014</v>
      </c>
      <c r="M1188" s="16">
        <v>2022</v>
      </c>
      <c r="N1188" s="16"/>
      <c r="O1188" s="16">
        <v>2022</v>
      </c>
      <c r="P1188" s="16">
        <v>2024</v>
      </c>
      <c r="Q1188" s="16"/>
      <c r="R1188" s="16">
        <v>2025</v>
      </c>
      <c r="S1188" s="16"/>
    </row>
    <row r="1189" spans="1:19" x14ac:dyDescent="0.3">
      <c r="A1189" s="11">
        <v>1</v>
      </c>
      <c r="B1189" s="12" t="s">
        <v>1576</v>
      </c>
      <c r="C1189" s="13" t="s">
        <v>1450</v>
      </c>
      <c r="D1189" s="14">
        <v>213</v>
      </c>
      <c r="E1189" s="15"/>
      <c r="F1189" s="15"/>
      <c r="G1189" s="15"/>
      <c r="H1189" s="15"/>
      <c r="I1189" s="15"/>
      <c r="J1189" s="15"/>
      <c r="K1189" s="15"/>
      <c r="L1189" s="16"/>
      <c r="M1189" s="16"/>
      <c r="N1189" s="16"/>
      <c r="O1189" s="16"/>
      <c r="P1189" s="16"/>
      <c r="Q1189" s="16"/>
      <c r="R1189" s="16"/>
      <c r="S1189" s="16" t="s">
        <v>1452</v>
      </c>
    </row>
    <row r="1190" spans="1:19" ht="30.15" x14ac:dyDescent="0.3">
      <c r="A1190" s="11">
        <v>1</v>
      </c>
      <c r="B1190" s="12" t="s">
        <v>811</v>
      </c>
      <c r="C1190" s="13" t="s">
        <v>505</v>
      </c>
      <c r="D1190" s="14"/>
      <c r="E1190" s="15">
        <v>3.2</v>
      </c>
      <c r="F1190" s="15"/>
      <c r="G1190" s="15"/>
      <c r="H1190" s="15"/>
      <c r="I1190" s="10" t="s">
        <v>2241</v>
      </c>
      <c r="J1190" s="15"/>
      <c r="K1190" s="15" t="s">
        <v>2244</v>
      </c>
      <c r="L1190" s="16">
        <v>2017</v>
      </c>
      <c r="M1190" s="16">
        <v>2021</v>
      </c>
      <c r="N1190" s="16"/>
      <c r="O1190" s="16">
        <v>2021</v>
      </c>
      <c r="P1190" s="16">
        <v>2022</v>
      </c>
      <c r="Q1190" s="16"/>
      <c r="R1190" s="16">
        <v>2024</v>
      </c>
      <c r="S1190" s="16"/>
    </row>
    <row r="1191" spans="1:19" x14ac:dyDescent="0.3">
      <c r="A1191" s="11">
        <v>1</v>
      </c>
      <c r="B1191" s="12" t="s">
        <v>1577</v>
      </c>
      <c r="C1191" s="13" t="s">
        <v>1450</v>
      </c>
      <c r="D1191" s="14">
        <v>47</v>
      </c>
      <c r="E1191" s="15"/>
      <c r="F1191" s="15"/>
      <c r="G1191" s="15"/>
      <c r="H1191" s="15"/>
      <c r="I1191" s="15"/>
      <c r="J1191" s="15"/>
      <c r="K1191" s="15"/>
      <c r="L1191" s="16"/>
      <c r="M1191" s="16"/>
      <c r="N1191" s="16"/>
      <c r="O1191" s="16"/>
      <c r="P1191" s="16"/>
      <c r="Q1191" s="16"/>
      <c r="R1191" s="16"/>
      <c r="S1191" s="16" t="s">
        <v>1452</v>
      </c>
    </row>
    <row r="1192" spans="1:19" ht="30.15" x14ac:dyDescent="0.3">
      <c r="A1192" s="11">
        <v>1</v>
      </c>
      <c r="B1192" s="12" t="s">
        <v>812</v>
      </c>
      <c r="C1192" s="13" t="s">
        <v>506</v>
      </c>
      <c r="D1192" s="14"/>
      <c r="E1192" s="15">
        <v>6.3</v>
      </c>
      <c r="F1192" s="15"/>
      <c r="G1192" s="15"/>
      <c r="H1192" s="15"/>
      <c r="I1192" s="10" t="s">
        <v>2241</v>
      </c>
      <c r="J1192" s="15"/>
      <c r="K1192" s="15" t="s">
        <v>2244</v>
      </c>
      <c r="L1192" s="16">
        <v>2016</v>
      </c>
      <c r="M1192" s="16">
        <v>2022</v>
      </c>
      <c r="N1192" s="16"/>
      <c r="O1192" s="16">
        <v>2022</v>
      </c>
      <c r="P1192" s="16">
        <v>2023</v>
      </c>
      <c r="Q1192" s="16"/>
      <c r="R1192" s="16">
        <v>2024</v>
      </c>
      <c r="S1192" s="16"/>
    </row>
    <row r="1193" spans="1:19" x14ac:dyDescent="0.3">
      <c r="A1193" s="11">
        <v>1</v>
      </c>
      <c r="B1193" s="12" t="s">
        <v>1578</v>
      </c>
      <c r="C1193" s="13" t="s">
        <v>1450</v>
      </c>
      <c r="D1193" s="14">
        <v>14</v>
      </c>
      <c r="E1193" s="15"/>
      <c r="F1193" s="15"/>
      <c r="G1193" s="15"/>
      <c r="H1193" s="15"/>
      <c r="I1193" s="15"/>
      <c r="J1193" s="15"/>
      <c r="K1193" s="15"/>
      <c r="L1193" s="16"/>
      <c r="M1193" s="16"/>
      <c r="N1193" s="16"/>
      <c r="O1193" s="16"/>
      <c r="P1193" s="16"/>
      <c r="Q1193" s="16"/>
      <c r="R1193" s="16"/>
      <c r="S1193" s="16" t="s">
        <v>1452</v>
      </c>
    </row>
    <row r="1194" spans="1:19" ht="30.15" x14ac:dyDescent="0.3">
      <c r="A1194" s="11">
        <v>1</v>
      </c>
      <c r="B1194" s="12" t="s">
        <v>813</v>
      </c>
      <c r="C1194" s="13" t="s">
        <v>711</v>
      </c>
      <c r="D1194" s="14"/>
      <c r="E1194" s="15">
        <v>7.1</v>
      </c>
      <c r="F1194" s="15"/>
      <c r="G1194" s="15"/>
      <c r="H1194" s="15"/>
      <c r="I1194" s="10" t="s">
        <v>2241</v>
      </c>
      <c r="J1194" s="15"/>
      <c r="K1194" s="15" t="s">
        <v>2244</v>
      </c>
      <c r="L1194" s="16">
        <v>2019</v>
      </c>
      <c r="M1194" s="16">
        <v>2021</v>
      </c>
      <c r="N1194" s="16"/>
      <c r="O1194" s="16">
        <v>2021</v>
      </c>
      <c r="P1194" s="16">
        <v>2022</v>
      </c>
      <c r="Q1194" s="16"/>
      <c r="R1194" s="16">
        <v>2024</v>
      </c>
      <c r="S1194" s="16"/>
    </row>
    <row r="1195" spans="1:19" ht="45.2" x14ac:dyDescent="0.3">
      <c r="A1195" s="11">
        <v>1</v>
      </c>
      <c r="B1195" s="12" t="s">
        <v>1017</v>
      </c>
      <c r="C1195" s="13" t="s">
        <v>673</v>
      </c>
      <c r="D1195" s="14"/>
      <c r="E1195" s="15">
        <v>1.5</v>
      </c>
      <c r="F1195" s="15"/>
      <c r="G1195" s="15"/>
      <c r="H1195" s="15"/>
      <c r="I1195" s="15" t="s">
        <v>2243</v>
      </c>
      <c r="J1195" s="15"/>
      <c r="K1195" s="15" t="s">
        <v>2244</v>
      </c>
      <c r="L1195" s="16">
        <v>2022</v>
      </c>
      <c r="M1195" s="16">
        <v>2023</v>
      </c>
      <c r="N1195" s="16"/>
      <c r="O1195" s="16">
        <v>2023</v>
      </c>
      <c r="P1195" s="16">
        <v>2023</v>
      </c>
      <c r="Q1195" s="16"/>
      <c r="R1195" s="16">
        <v>2024</v>
      </c>
      <c r="S1195" s="16"/>
    </row>
    <row r="1196" spans="1:19" x14ac:dyDescent="0.3">
      <c r="A1196" s="11">
        <v>1</v>
      </c>
      <c r="B1196" s="12" t="s">
        <v>1573</v>
      </c>
      <c r="C1196" s="13" t="s">
        <v>1450</v>
      </c>
      <c r="D1196" s="14">
        <v>46</v>
      </c>
      <c r="E1196" s="15"/>
      <c r="F1196" s="15"/>
      <c r="G1196" s="15"/>
      <c r="H1196" s="15"/>
      <c r="I1196" s="15"/>
      <c r="J1196" s="15"/>
      <c r="K1196" s="15"/>
      <c r="L1196" s="16"/>
      <c r="M1196" s="16"/>
      <c r="N1196" s="16"/>
      <c r="O1196" s="16"/>
      <c r="P1196" s="16"/>
      <c r="Q1196" s="16"/>
      <c r="R1196" s="16"/>
      <c r="S1196" s="16" t="s">
        <v>1452</v>
      </c>
    </row>
    <row r="1197" spans="1:19" ht="45.2" x14ac:dyDescent="0.3">
      <c r="A1197" s="11">
        <v>1</v>
      </c>
      <c r="B1197" s="12" t="s">
        <v>1018</v>
      </c>
      <c r="C1197" s="13" t="s">
        <v>507</v>
      </c>
      <c r="D1197" s="14"/>
      <c r="E1197" s="15">
        <v>1</v>
      </c>
      <c r="F1197" s="15"/>
      <c r="G1197" s="15"/>
      <c r="H1197" s="15"/>
      <c r="I1197" s="15" t="s">
        <v>2243</v>
      </c>
      <c r="J1197" s="15"/>
      <c r="K1197" s="15" t="s">
        <v>2244</v>
      </c>
      <c r="L1197" s="16">
        <v>2022</v>
      </c>
      <c r="M1197" s="16">
        <v>2023</v>
      </c>
      <c r="N1197" s="16"/>
      <c r="O1197" s="16">
        <v>2023</v>
      </c>
      <c r="P1197" s="16">
        <v>2024</v>
      </c>
      <c r="Q1197" s="16"/>
      <c r="R1197" s="16">
        <v>2024</v>
      </c>
      <c r="S1197" s="16"/>
    </row>
    <row r="1198" spans="1:19" x14ac:dyDescent="0.3">
      <c r="A1198" s="11">
        <v>1</v>
      </c>
      <c r="B1198" s="12" t="s">
        <v>1574</v>
      </c>
      <c r="C1198" s="13" t="s">
        <v>1450</v>
      </c>
      <c r="D1198" s="14">
        <v>234</v>
      </c>
      <c r="E1198" s="15"/>
      <c r="F1198" s="15"/>
      <c r="G1198" s="15"/>
      <c r="H1198" s="15"/>
      <c r="I1198" s="15"/>
      <c r="J1198" s="15"/>
      <c r="K1198" s="15"/>
      <c r="L1198" s="16"/>
      <c r="M1198" s="16"/>
      <c r="N1198" s="16"/>
      <c r="O1198" s="16"/>
      <c r="P1198" s="16"/>
      <c r="Q1198" s="16"/>
      <c r="R1198" s="16"/>
      <c r="S1198" s="16" t="s">
        <v>1452</v>
      </c>
    </row>
    <row r="1199" spans="1:19" x14ac:dyDescent="0.3">
      <c r="A1199" s="11">
        <v>1</v>
      </c>
      <c r="B1199" s="12" t="s">
        <v>1575</v>
      </c>
      <c r="C1199" s="13" t="s">
        <v>1450</v>
      </c>
      <c r="D1199" s="14">
        <v>1</v>
      </c>
      <c r="E1199" s="15"/>
      <c r="F1199" s="15"/>
      <c r="G1199" s="15"/>
      <c r="H1199" s="15"/>
      <c r="I1199" s="15"/>
      <c r="J1199" s="15"/>
      <c r="K1199" s="15"/>
      <c r="L1199" s="16"/>
      <c r="M1199" s="16"/>
      <c r="N1199" s="16"/>
      <c r="O1199" s="16"/>
      <c r="P1199" s="16"/>
      <c r="Q1199" s="16"/>
      <c r="R1199" s="16"/>
      <c r="S1199" s="16" t="s">
        <v>2246</v>
      </c>
    </row>
    <row r="1200" spans="1:19" ht="30.15" x14ac:dyDescent="0.3">
      <c r="A1200" s="11">
        <v>1</v>
      </c>
      <c r="B1200" s="12" t="s">
        <v>814</v>
      </c>
      <c r="C1200" s="13" t="s">
        <v>508</v>
      </c>
      <c r="D1200" s="14"/>
      <c r="E1200" s="15">
        <v>5.8</v>
      </c>
      <c r="F1200" s="15"/>
      <c r="G1200" s="15"/>
      <c r="H1200" s="15"/>
      <c r="I1200" s="10" t="s">
        <v>2241</v>
      </c>
      <c r="J1200" s="15"/>
      <c r="K1200" s="15" t="s">
        <v>2244</v>
      </c>
      <c r="L1200" s="16">
        <v>2020</v>
      </c>
      <c r="M1200" s="16">
        <v>2022</v>
      </c>
      <c r="N1200" s="16"/>
      <c r="O1200" s="16">
        <v>2022</v>
      </c>
      <c r="P1200" s="16">
        <v>2023</v>
      </c>
      <c r="Q1200" s="16"/>
      <c r="R1200" s="16">
        <v>2024</v>
      </c>
      <c r="S1200" s="16"/>
    </row>
    <row r="1201" spans="1:19" ht="45.2" x14ac:dyDescent="0.3">
      <c r="A1201" s="11">
        <v>1</v>
      </c>
      <c r="B1201" s="12" t="s">
        <v>1019</v>
      </c>
      <c r="C1201" s="13" t="s">
        <v>509</v>
      </c>
      <c r="D1201" s="14"/>
      <c r="E1201" s="15">
        <v>4.5</v>
      </c>
      <c r="F1201" s="15"/>
      <c r="G1201" s="15"/>
      <c r="H1201" s="15"/>
      <c r="I1201" s="15" t="s">
        <v>2243</v>
      </c>
      <c r="J1201" s="15"/>
      <c r="K1201" s="15" t="s">
        <v>2244</v>
      </c>
      <c r="L1201" s="16">
        <v>2023</v>
      </c>
      <c r="M1201" s="16">
        <v>2023</v>
      </c>
      <c r="N1201" s="16"/>
      <c r="O1201" s="16">
        <v>2023</v>
      </c>
      <c r="P1201" s="16">
        <v>2024</v>
      </c>
      <c r="Q1201" s="16"/>
      <c r="R1201" s="16">
        <v>2024</v>
      </c>
      <c r="S1201" s="16"/>
    </row>
    <row r="1202" spans="1:19" x14ac:dyDescent="0.3">
      <c r="A1202" s="11">
        <v>1</v>
      </c>
      <c r="B1202" s="12" t="s">
        <v>1572</v>
      </c>
      <c r="C1202" s="13" t="s">
        <v>1450</v>
      </c>
      <c r="D1202" s="14">
        <v>76</v>
      </c>
      <c r="E1202" s="15"/>
      <c r="F1202" s="15"/>
      <c r="G1202" s="15"/>
      <c r="H1202" s="15"/>
      <c r="I1202" s="15"/>
      <c r="J1202" s="15"/>
      <c r="K1202" s="15"/>
      <c r="L1202" s="16"/>
      <c r="M1202" s="16"/>
      <c r="N1202" s="16"/>
      <c r="O1202" s="16"/>
      <c r="P1202" s="16"/>
      <c r="Q1202" s="16"/>
      <c r="R1202" s="16"/>
      <c r="S1202" s="16" t="s">
        <v>1452</v>
      </c>
    </row>
    <row r="1203" spans="1:19" ht="45.2" x14ac:dyDescent="0.3">
      <c r="A1203" s="11">
        <v>1</v>
      </c>
      <c r="B1203" s="12" t="s">
        <v>1020</v>
      </c>
      <c r="C1203" s="13" t="s">
        <v>510</v>
      </c>
      <c r="D1203" s="14"/>
      <c r="E1203" s="15">
        <v>0.9</v>
      </c>
      <c r="F1203" s="15"/>
      <c r="G1203" s="15"/>
      <c r="H1203" s="15"/>
      <c r="I1203" s="15" t="s">
        <v>2243</v>
      </c>
      <c r="J1203" s="15"/>
      <c r="K1203" s="15" t="s">
        <v>2244</v>
      </c>
      <c r="L1203" s="16">
        <v>2020</v>
      </c>
      <c r="M1203" s="16">
        <v>2021</v>
      </c>
      <c r="N1203" s="16"/>
      <c r="O1203" s="16">
        <v>2022</v>
      </c>
      <c r="P1203" s="16">
        <v>2022</v>
      </c>
      <c r="Q1203" s="16"/>
      <c r="R1203" s="16">
        <v>2023</v>
      </c>
      <c r="S1203" s="16"/>
    </row>
    <row r="1204" spans="1:19" ht="30.15" x14ac:dyDescent="0.3">
      <c r="A1204" s="11">
        <v>1</v>
      </c>
      <c r="B1204" s="12" t="s">
        <v>815</v>
      </c>
      <c r="C1204" s="13" t="s">
        <v>511</v>
      </c>
      <c r="D1204" s="14"/>
      <c r="E1204" s="15">
        <v>6</v>
      </c>
      <c r="F1204" s="15"/>
      <c r="G1204" s="15"/>
      <c r="H1204" s="15"/>
      <c r="I1204" s="10" t="s">
        <v>2241</v>
      </c>
      <c r="J1204" s="15"/>
      <c r="K1204" s="15" t="s">
        <v>2244</v>
      </c>
      <c r="L1204" s="16">
        <v>2020</v>
      </c>
      <c r="M1204" s="16">
        <v>2022</v>
      </c>
      <c r="N1204" s="16"/>
      <c r="O1204" s="16">
        <v>2023</v>
      </c>
      <c r="P1204" s="16">
        <v>2023</v>
      </c>
      <c r="Q1204" s="16"/>
      <c r="R1204" s="16">
        <v>2024</v>
      </c>
      <c r="S1204" s="16"/>
    </row>
    <row r="1205" spans="1:19" x14ac:dyDescent="0.3">
      <c r="A1205" s="11">
        <v>1</v>
      </c>
      <c r="B1205" s="12" t="s">
        <v>1021</v>
      </c>
      <c r="C1205" s="13" t="s">
        <v>1570</v>
      </c>
      <c r="D1205" s="14"/>
      <c r="E1205" s="15" t="s">
        <v>0</v>
      </c>
      <c r="F1205" s="15"/>
      <c r="G1205" s="15"/>
      <c r="H1205" s="15"/>
      <c r="I1205" s="15"/>
      <c r="J1205" s="15"/>
      <c r="K1205" s="15"/>
      <c r="L1205" s="16" t="s">
        <v>0</v>
      </c>
      <c r="M1205" s="16" t="s">
        <v>0</v>
      </c>
      <c r="N1205" s="16"/>
      <c r="O1205" s="16" t="s">
        <v>0</v>
      </c>
      <c r="P1205" s="16" t="s">
        <v>0</v>
      </c>
      <c r="Q1205" s="16"/>
      <c r="R1205" s="16" t="s">
        <v>0</v>
      </c>
      <c r="S1205" s="16"/>
    </row>
    <row r="1206" spans="1:19" x14ac:dyDescent="0.3">
      <c r="A1206" s="11">
        <v>1</v>
      </c>
      <c r="B1206" s="12" t="s">
        <v>1022</v>
      </c>
      <c r="C1206" s="13" t="s">
        <v>1569</v>
      </c>
      <c r="D1206" s="14"/>
      <c r="E1206" s="15" t="s">
        <v>0</v>
      </c>
      <c r="F1206" s="15"/>
      <c r="G1206" s="15"/>
      <c r="H1206" s="15"/>
      <c r="I1206" s="15"/>
      <c r="J1206" s="15"/>
      <c r="K1206" s="15"/>
      <c r="L1206" s="16" t="s">
        <v>0</v>
      </c>
      <c r="M1206" s="16" t="s">
        <v>0</v>
      </c>
      <c r="N1206" s="16"/>
      <c r="O1206" s="16" t="s">
        <v>0</v>
      </c>
      <c r="P1206" s="16" t="s">
        <v>0</v>
      </c>
      <c r="Q1206" s="16"/>
      <c r="R1206" s="16" t="s">
        <v>0</v>
      </c>
      <c r="S1206" s="16"/>
    </row>
    <row r="1207" spans="1:19" x14ac:dyDescent="0.3">
      <c r="A1207" s="11">
        <v>1</v>
      </c>
      <c r="B1207" s="12" t="s">
        <v>1571</v>
      </c>
      <c r="C1207" s="13" t="s">
        <v>1450</v>
      </c>
      <c r="D1207" s="14">
        <v>44</v>
      </c>
      <c r="E1207" s="15"/>
      <c r="F1207" s="15"/>
      <c r="G1207" s="15"/>
      <c r="H1207" s="15"/>
      <c r="I1207" s="15"/>
      <c r="J1207" s="15"/>
      <c r="K1207" s="15"/>
      <c r="L1207" s="16"/>
      <c r="M1207" s="16"/>
      <c r="N1207" s="16"/>
      <c r="O1207" s="16"/>
      <c r="P1207" s="16"/>
      <c r="Q1207" s="16"/>
      <c r="R1207" s="16"/>
      <c r="S1207" s="16" t="s">
        <v>1452</v>
      </c>
    </row>
    <row r="1208" spans="1:19" ht="30.15" x14ac:dyDescent="0.3">
      <c r="A1208" s="11">
        <v>1</v>
      </c>
      <c r="B1208" s="12" t="s">
        <v>816</v>
      </c>
      <c r="C1208" s="13" t="s">
        <v>512</v>
      </c>
      <c r="D1208" s="14"/>
      <c r="E1208" s="15">
        <v>2.5</v>
      </c>
      <c r="F1208" s="15"/>
      <c r="G1208" s="15"/>
      <c r="H1208" s="15"/>
      <c r="I1208" s="10" t="s">
        <v>2241</v>
      </c>
      <c r="J1208" s="15"/>
      <c r="K1208" s="15" t="s">
        <v>2244</v>
      </c>
      <c r="L1208" s="16">
        <v>2024</v>
      </c>
      <c r="M1208" s="16">
        <v>2025</v>
      </c>
      <c r="N1208" s="16"/>
      <c r="O1208" s="16">
        <v>2026</v>
      </c>
      <c r="P1208" s="16">
        <v>2028</v>
      </c>
      <c r="Q1208" s="16"/>
      <c r="R1208" s="16">
        <v>2028</v>
      </c>
      <c r="S1208" s="16"/>
    </row>
    <row r="1209" spans="1:19" ht="45.2" x14ac:dyDescent="0.3">
      <c r="A1209" s="11">
        <v>1</v>
      </c>
      <c r="B1209" s="12" t="s">
        <v>1023</v>
      </c>
      <c r="C1209" s="13" t="s">
        <v>674</v>
      </c>
      <c r="D1209" s="14"/>
      <c r="E1209" s="15">
        <v>16.3</v>
      </c>
      <c r="F1209" s="15"/>
      <c r="G1209" s="15"/>
      <c r="H1209" s="15"/>
      <c r="I1209" s="15" t="s">
        <v>2243</v>
      </c>
      <c r="J1209" s="15"/>
      <c r="K1209" s="15" t="s">
        <v>2244</v>
      </c>
      <c r="L1209" s="16">
        <v>2024</v>
      </c>
      <c r="M1209" s="16">
        <v>2025</v>
      </c>
      <c r="N1209" s="16"/>
      <c r="O1209" s="16">
        <v>2026</v>
      </c>
      <c r="P1209" s="16">
        <v>2028</v>
      </c>
      <c r="Q1209" s="16"/>
      <c r="R1209" s="16">
        <v>2028</v>
      </c>
      <c r="S1209" s="16"/>
    </row>
    <row r="1210" spans="1:19" x14ac:dyDescent="0.3">
      <c r="A1210" s="11">
        <v>1</v>
      </c>
      <c r="B1210" s="12" t="s">
        <v>1567</v>
      </c>
      <c r="C1210" s="13" t="s">
        <v>1450</v>
      </c>
      <c r="D1210" s="14">
        <v>488</v>
      </c>
      <c r="E1210" s="15"/>
      <c r="F1210" s="15"/>
      <c r="G1210" s="15"/>
      <c r="H1210" s="15"/>
      <c r="I1210" s="15"/>
      <c r="J1210" s="15"/>
      <c r="K1210" s="15"/>
      <c r="L1210" s="16"/>
      <c r="M1210" s="16"/>
      <c r="N1210" s="16"/>
      <c r="O1210" s="16"/>
      <c r="P1210" s="16"/>
      <c r="Q1210" s="16"/>
      <c r="R1210" s="16"/>
      <c r="S1210" s="16" t="s">
        <v>1452</v>
      </c>
    </row>
    <row r="1211" spans="1:19" x14ac:dyDescent="0.3">
      <c r="A1211" s="11">
        <v>1</v>
      </c>
      <c r="B1211" s="12" t="s">
        <v>1568</v>
      </c>
      <c r="C1211" s="13" t="s">
        <v>1450</v>
      </c>
      <c r="D1211" s="14">
        <v>1</v>
      </c>
      <c r="E1211" s="15"/>
      <c r="F1211" s="15"/>
      <c r="G1211" s="15"/>
      <c r="H1211" s="15"/>
      <c r="I1211" s="15"/>
      <c r="J1211" s="15"/>
      <c r="K1211" s="15"/>
      <c r="L1211" s="16"/>
      <c r="M1211" s="16"/>
      <c r="N1211" s="16"/>
      <c r="O1211" s="16"/>
      <c r="P1211" s="16"/>
      <c r="Q1211" s="16"/>
      <c r="R1211" s="16"/>
      <c r="S1211" s="16" t="s">
        <v>2246</v>
      </c>
    </row>
    <row r="1212" spans="1:19" ht="45.2" x14ac:dyDescent="0.3">
      <c r="A1212" s="11">
        <v>1</v>
      </c>
      <c r="B1212" s="12" t="s">
        <v>784</v>
      </c>
      <c r="C1212" s="13" t="s">
        <v>705</v>
      </c>
      <c r="D1212" s="14"/>
      <c r="E1212" s="15" t="s">
        <v>0</v>
      </c>
      <c r="F1212" s="15"/>
      <c r="G1212" s="15"/>
      <c r="H1212" s="15"/>
      <c r="I1212" s="15" t="s">
        <v>2238</v>
      </c>
      <c r="J1212" s="15"/>
      <c r="K1212" s="15" t="s">
        <v>744</v>
      </c>
      <c r="L1212" s="16">
        <v>2025</v>
      </c>
      <c r="M1212" s="16">
        <v>2026</v>
      </c>
      <c r="N1212" s="16"/>
      <c r="O1212" s="16">
        <v>2027</v>
      </c>
      <c r="P1212" s="16">
        <v>2028</v>
      </c>
      <c r="Q1212" s="16"/>
      <c r="R1212" s="16">
        <v>2028</v>
      </c>
      <c r="S1212" s="16"/>
    </row>
    <row r="1213" spans="1:19" ht="30.15" x14ac:dyDescent="0.3">
      <c r="A1213" s="11">
        <v>1</v>
      </c>
      <c r="B1213" s="12" t="s">
        <v>809</v>
      </c>
      <c r="C1213" s="13" t="s">
        <v>513</v>
      </c>
      <c r="D1213" s="14"/>
      <c r="E1213" s="15">
        <v>17.8</v>
      </c>
      <c r="F1213" s="15"/>
      <c r="G1213" s="15"/>
      <c r="H1213" s="15"/>
      <c r="I1213" s="10" t="s">
        <v>2241</v>
      </c>
      <c r="J1213" s="15"/>
      <c r="K1213" s="15" t="s">
        <v>2244</v>
      </c>
      <c r="L1213" s="16">
        <v>2017</v>
      </c>
      <c r="M1213" s="16">
        <v>2020</v>
      </c>
      <c r="N1213" s="16"/>
      <c r="O1213" s="16">
        <v>2020</v>
      </c>
      <c r="P1213" s="16">
        <v>2023</v>
      </c>
      <c r="Q1213" s="16"/>
      <c r="R1213" s="16">
        <v>2024</v>
      </c>
      <c r="S1213" s="16"/>
    </row>
    <row r="1214" spans="1:19" ht="45.2" x14ac:dyDescent="0.3">
      <c r="A1214" s="11">
        <v>1</v>
      </c>
      <c r="B1214" s="12" t="s">
        <v>1024</v>
      </c>
      <c r="C1214" s="13" t="s">
        <v>514</v>
      </c>
      <c r="D1214" s="14"/>
      <c r="E1214" s="15">
        <v>1.9</v>
      </c>
      <c r="F1214" s="15"/>
      <c r="G1214" s="15"/>
      <c r="H1214" s="15"/>
      <c r="I1214" s="15" t="s">
        <v>2243</v>
      </c>
      <c r="J1214" s="15"/>
      <c r="K1214" s="15" t="s">
        <v>2244</v>
      </c>
      <c r="L1214" s="16">
        <v>2019</v>
      </c>
      <c r="M1214" s="16">
        <v>2022</v>
      </c>
      <c r="N1214" s="16"/>
      <c r="O1214" s="16">
        <v>2022</v>
      </c>
      <c r="P1214" s="16">
        <v>2023</v>
      </c>
      <c r="Q1214" s="16"/>
      <c r="R1214" s="16">
        <v>2024</v>
      </c>
      <c r="S1214" s="16"/>
    </row>
    <row r="1215" spans="1:19" x14ac:dyDescent="0.3">
      <c r="A1215" s="11">
        <v>1</v>
      </c>
      <c r="B1215" s="12" t="s">
        <v>1560</v>
      </c>
      <c r="C1215" s="13" t="s">
        <v>1450</v>
      </c>
      <c r="D1215" s="14">
        <v>8</v>
      </c>
      <c r="E1215" s="15"/>
      <c r="F1215" s="15"/>
      <c r="G1215" s="15"/>
      <c r="H1215" s="15"/>
      <c r="I1215" s="15"/>
      <c r="J1215" s="15"/>
      <c r="K1215" s="15"/>
      <c r="L1215" s="16"/>
      <c r="M1215" s="16"/>
      <c r="N1215" s="16"/>
      <c r="O1215" s="16"/>
      <c r="P1215" s="16"/>
      <c r="Q1215" s="16"/>
      <c r="R1215" s="16"/>
      <c r="S1215" s="16" t="s">
        <v>1452</v>
      </c>
    </row>
    <row r="1216" spans="1:19" ht="45.2" x14ac:dyDescent="0.3">
      <c r="A1216" s="11">
        <v>1</v>
      </c>
      <c r="B1216" s="12" t="s">
        <v>1025</v>
      </c>
      <c r="C1216" s="13" t="s">
        <v>515</v>
      </c>
      <c r="D1216" s="14"/>
      <c r="E1216" s="15">
        <v>2.4</v>
      </c>
      <c r="F1216" s="15"/>
      <c r="G1216" s="15"/>
      <c r="H1216" s="15"/>
      <c r="I1216" s="15" t="s">
        <v>2243</v>
      </c>
      <c r="J1216" s="15"/>
      <c r="K1216" s="15" t="s">
        <v>2244</v>
      </c>
      <c r="L1216" s="16">
        <v>2019</v>
      </c>
      <c r="M1216" s="16">
        <v>2022</v>
      </c>
      <c r="N1216" s="16"/>
      <c r="O1216" s="16">
        <v>2022</v>
      </c>
      <c r="P1216" s="16">
        <v>2023</v>
      </c>
      <c r="Q1216" s="16"/>
      <c r="R1216" s="16">
        <v>2024</v>
      </c>
      <c r="S1216" s="16"/>
    </row>
    <row r="1217" spans="1:19" x14ac:dyDescent="0.3">
      <c r="A1217" s="11">
        <v>1</v>
      </c>
      <c r="B1217" s="12" t="s">
        <v>1561</v>
      </c>
      <c r="C1217" s="13" t="s">
        <v>1450</v>
      </c>
      <c r="D1217" s="14">
        <v>47</v>
      </c>
      <c r="E1217" s="15"/>
      <c r="F1217" s="15"/>
      <c r="G1217" s="15"/>
      <c r="H1217" s="15"/>
      <c r="I1217" s="15"/>
      <c r="J1217" s="15"/>
      <c r="K1217" s="15"/>
      <c r="L1217" s="16"/>
      <c r="M1217" s="16"/>
      <c r="N1217" s="16"/>
      <c r="O1217" s="16"/>
      <c r="P1217" s="16"/>
      <c r="Q1217" s="16"/>
      <c r="R1217" s="16"/>
      <c r="S1217" s="16" t="s">
        <v>1452</v>
      </c>
    </row>
    <row r="1218" spans="1:19" ht="45.2" x14ac:dyDescent="0.3">
      <c r="A1218" s="11">
        <v>1</v>
      </c>
      <c r="B1218" s="12" t="s">
        <v>1026</v>
      </c>
      <c r="C1218" s="13" t="s">
        <v>516</v>
      </c>
      <c r="D1218" s="14"/>
      <c r="E1218" s="15">
        <v>1.3</v>
      </c>
      <c r="F1218" s="15"/>
      <c r="G1218" s="15"/>
      <c r="H1218" s="15"/>
      <c r="I1218" s="15" t="s">
        <v>2243</v>
      </c>
      <c r="J1218" s="15"/>
      <c r="K1218" s="15" t="s">
        <v>2244</v>
      </c>
      <c r="L1218" s="16">
        <v>2019</v>
      </c>
      <c r="M1218" s="16">
        <v>2022</v>
      </c>
      <c r="N1218" s="16"/>
      <c r="O1218" s="16">
        <v>2022</v>
      </c>
      <c r="P1218" s="16">
        <v>2023</v>
      </c>
      <c r="Q1218" s="16"/>
      <c r="R1218" s="16">
        <v>2024</v>
      </c>
      <c r="S1218" s="16"/>
    </row>
    <row r="1219" spans="1:19" x14ac:dyDescent="0.3">
      <c r="A1219" s="11">
        <v>1</v>
      </c>
      <c r="B1219" s="12" t="s">
        <v>1562</v>
      </c>
      <c r="C1219" s="13" t="s">
        <v>1450</v>
      </c>
      <c r="D1219" s="14">
        <v>47</v>
      </c>
      <c r="E1219" s="15"/>
      <c r="F1219" s="15"/>
      <c r="G1219" s="15"/>
      <c r="H1219" s="15"/>
      <c r="I1219" s="15"/>
      <c r="J1219" s="15"/>
      <c r="K1219" s="15"/>
      <c r="L1219" s="16"/>
      <c r="M1219" s="16"/>
      <c r="N1219" s="16"/>
      <c r="O1219" s="16"/>
      <c r="P1219" s="16"/>
      <c r="Q1219" s="16"/>
      <c r="R1219" s="16"/>
      <c r="S1219" s="16" t="s">
        <v>1452</v>
      </c>
    </row>
    <row r="1220" spans="1:19" x14ac:dyDescent="0.3">
      <c r="A1220" s="11">
        <v>1</v>
      </c>
      <c r="B1220" s="12" t="s">
        <v>1563</v>
      </c>
      <c r="C1220" s="13" t="s">
        <v>1450</v>
      </c>
      <c r="D1220" s="14">
        <v>1</v>
      </c>
      <c r="E1220" s="15"/>
      <c r="F1220" s="15"/>
      <c r="G1220" s="15"/>
      <c r="H1220" s="15"/>
      <c r="I1220" s="15"/>
      <c r="J1220" s="15"/>
      <c r="K1220" s="15"/>
      <c r="L1220" s="16"/>
      <c r="M1220" s="16"/>
      <c r="N1220" s="16"/>
      <c r="O1220" s="16"/>
      <c r="P1220" s="16"/>
      <c r="Q1220" s="16"/>
      <c r="R1220" s="16"/>
      <c r="S1220" s="16" t="s">
        <v>2246</v>
      </c>
    </row>
    <row r="1221" spans="1:19" ht="45.2" x14ac:dyDescent="0.3">
      <c r="A1221" s="11">
        <v>1</v>
      </c>
      <c r="B1221" s="12" t="s">
        <v>1027</v>
      </c>
      <c r="C1221" s="13" t="s">
        <v>517</v>
      </c>
      <c r="D1221" s="14"/>
      <c r="E1221" s="15">
        <v>1.9</v>
      </c>
      <c r="F1221" s="15"/>
      <c r="G1221" s="15"/>
      <c r="H1221" s="15"/>
      <c r="I1221" s="15" t="s">
        <v>2243</v>
      </c>
      <c r="J1221" s="15"/>
      <c r="K1221" s="15" t="s">
        <v>2244</v>
      </c>
      <c r="L1221" s="16">
        <v>2019</v>
      </c>
      <c r="M1221" s="16">
        <v>2022</v>
      </c>
      <c r="N1221" s="16"/>
      <c r="O1221" s="16">
        <v>2022</v>
      </c>
      <c r="P1221" s="16">
        <v>2023</v>
      </c>
      <c r="Q1221" s="16"/>
      <c r="R1221" s="16">
        <v>2024</v>
      </c>
      <c r="S1221" s="16"/>
    </row>
    <row r="1222" spans="1:19" x14ac:dyDescent="0.3">
      <c r="A1222" s="11">
        <v>1</v>
      </c>
      <c r="B1222" s="12" t="s">
        <v>1564</v>
      </c>
      <c r="C1222" s="13" t="s">
        <v>1450</v>
      </c>
      <c r="D1222" s="14">
        <v>48</v>
      </c>
      <c r="E1222" s="15"/>
      <c r="F1222" s="15"/>
      <c r="G1222" s="15"/>
      <c r="H1222" s="15"/>
      <c r="I1222" s="15"/>
      <c r="J1222" s="15"/>
      <c r="K1222" s="15"/>
      <c r="L1222" s="16"/>
      <c r="M1222" s="16"/>
      <c r="N1222" s="16"/>
      <c r="O1222" s="16"/>
      <c r="P1222" s="16"/>
      <c r="Q1222" s="16"/>
      <c r="R1222" s="16"/>
      <c r="S1222" s="16" t="s">
        <v>1452</v>
      </c>
    </row>
    <row r="1223" spans="1:19" ht="45.2" x14ac:dyDescent="0.3">
      <c r="A1223" s="11">
        <v>1</v>
      </c>
      <c r="B1223" s="12" t="s">
        <v>1028</v>
      </c>
      <c r="C1223" s="13" t="s">
        <v>518</v>
      </c>
      <c r="D1223" s="14"/>
      <c r="E1223" s="15">
        <v>1.4</v>
      </c>
      <c r="F1223" s="15"/>
      <c r="G1223" s="15"/>
      <c r="H1223" s="15"/>
      <c r="I1223" s="15" t="s">
        <v>2243</v>
      </c>
      <c r="J1223" s="15"/>
      <c r="K1223" s="15" t="s">
        <v>2244</v>
      </c>
      <c r="L1223" s="16">
        <v>2019</v>
      </c>
      <c r="M1223" s="16">
        <v>2022</v>
      </c>
      <c r="N1223" s="16"/>
      <c r="O1223" s="16">
        <v>2022</v>
      </c>
      <c r="P1223" s="16">
        <v>2023</v>
      </c>
      <c r="Q1223" s="16"/>
      <c r="R1223" s="16">
        <v>2024</v>
      </c>
      <c r="S1223" s="16"/>
    </row>
    <row r="1224" spans="1:19" x14ac:dyDescent="0.3">
      <c r="A1224" s="11">
        <v>1</v>
      </c>
      <c r="B1224" s="12" t="s">
        <v>1565</v>
      </c>
      <c r="C1224" s="13" t="s">
        <v>1450</v>
      </c>
      <c r="D1224" s="14">
        <v>48</v>
      </c>
      <c r="E1224" s="15"/>
      <c r="F1224" s="15"/>
      <c r="G1224" s="15"/>
      <c r="H1224" s="15"/>
      <c r="I1224" s="15"/>
      <c r="J1224" s="15"/>
      <c r="K1224" s="15"/>
      <c r="L1224" s="16"/>
      <c r="M1224" s="16"/>
      <c r="N1224" s="16"/>
      <c r="O1224" s="16"/>
      <c r="P1224" s="16"/>
      <c r="Q1224" s="16"/>
      <c r="R1224" s="16"/>
      <c r="S1224" s="16" t="s">
        <v>1452</v>
      </c>
    </row>
    <row r="1225" spans="1:19" ht="45.2" x14ac:dyDescent="0.3">
      <c r="A1225" s="11">
        <v>1</v>
      </c>
      <c r="B1225" s="12" t="s">
        <v>1029</v>
      </c>
      <c r="C1225" s="13" t="s">
        <v>519</v>
      </c>
      <c r="D1225" s="14"/>
      <c r="E1225" s="15">
        <v>1.1000000000000001</v>
      </c>
      <c r="F1225" s="15"/>
      <c r="G1225" s="15"/>
      <c r="H1225" s="15"/>
      <c r="I1225" s="15" t="s">
        <v>2243</v>
      </c>
      <c r="J1225" s="15"/>
      <c r="K1225" s="15" t="s">
        <v>2244</v>
      </c>
      <c r="L1225" s="16">
        <v>2019</v>
      </c>
      <c r="M1225" s="16">
        <v>2022</v>
      </c>
      <c r="N1225" s="16"/>
      <c r="O1225" s="16">
        <v>2022</v>
      </c>
      <c r="P1225" s="16">
        <v>2023</v>
      </c>
      <c r="Q1225" s="16"/>
      <c r="R1225" s="16">
        <v>2024</v>
      </c>
      <c r="S1225" s="16"/>
    </row>
    <row r="1226" spans="1:19" x14ac:dyDescent="0.3">
      <c r="A1226" s="11">
        <v>1</v>
      </c>
      <c r="B1226" s="12" t="s">
        <v>1566</v>
      </c>
      <c r="C1226" s="13" t="s">
        <v>1450</v>
      </c>
      <c r="D1226" s="14">
        <v>48</v>
      </c>
      <c r="E1226" s="15"/>
      <c r="F1226" s="15"/>
      <c r="G1226" s="15"/>
      <c r="H1226" s="15"/>
      <c r="I1226" s="15"/>
      <c r="J1226" s="15"/>
      <c r="K1226" s="15"/>
      <c r="L1226" s="16"/>
      <c r="M1226" s="16"/>
      <c r="N1226" s="16"/>
      <c r="O1226" s="16"/>
      <c r="P1226" s="16"/>
      <c r="Q1226" s="16"/>
      <c r="R1226" s="16"/>
      <c r="S1226" s="16" t="s">
        <v>1452</v>
      </c>
    </row>
    <row r="1227" spans="1:19" ht="45.2" x14ac:dyDescent="0.3">
      <c r="A1227" s="11">
        <v>1</v>
      </c>
      <c r="B1227" s="12" t="s">
        <v>785</v>
      </c>
      <c r="C1227" s="13" t="s">
        <v>520</v>
      </c>
      <c r="D1227" s="14"/>
      <c r="E1227" s="15" t="s">
        <v>0</v>
      </c>
      <c r="F1227" s="15"/>
      <c r="G1227" s="15"/>
      <c r="H1227" s="15"/>
      <c r="I1227" s="15" t="s">
        <v>2238</v>
      </c>
      <c r="J1227" s="15"/>
      <c r="K1227" s="15" t="s">
        <v>744</v>
      </c>
      <c r="L1227" s="16">
        <v>2024</v>
      </c>
      <c r="M1227" s="16">
        <v>2026</v>
      </c>
      <c r="N1227" s="16"/>
      <c r="O1227" s="16">
        <v>2027</v>
      </c>
      <c r="P1227" s="16">
        <v>2028</v>
      </c>
      <c r="Q1227" s="16"/>
      <c r="R1227" s="16">
        <v>2028</v>
      </c>
      <c r="S1227" s="16"/>
    </row>
    <row r="1228" spans="1:19" ht="45.2" x14ac:dyDescent="0.3">
      <c r="A1228" s="11">
        <v>1</v>
      </c>
      <c r="B1228" s="12" t="s">
        <v>807</v>
      </c>
      <c r="C1228" s="13" t="s">
        <v>521</v>
      </c>
      <c r="D1228" s="14"/>
      <c r="E1228" s="15">
        <v>24</v>
      </c>
      <c r="F1228" s="15"/>
      <c r="G1228" s="15"/>
      <c r="H1228" s="15"/>
      <c r="I1228" s="10" t="s">
        <v>2241</v>
      </c>
      <c r="J1228" s="15"/>
      <c r="K1228" s="15" t="s">
        <v>2244</v>
      </c>
      <c r="L1228" s="16">
        <v>2017</v>
      </c>
      <c r="M1228" s="16">
        <v>2022</v>
      </c>
      <c r="N1228" s="16"/>
      <c r="O1228" s="16">
        <v>2023</v>
      </c>
      <c r="P1228" s="16">
        <v>2025</v>
      </c>
      <c r="Q1228" s="16"/>
      <c r="R1228" s="16">
        <v>2025</v>
      </c>
      <c r="S1228" s="16"/>
    </row>
    <row r="1229" spans="1:19" ht="45.2" x14ac:dyDescent="0.3">
      <c r="A1229" s="11">
        <v>1</v>
      </c>
      <c r="B1229" s="12" t="s">
        <v>1030</v>
      </c>
      <c r="C1229" s="13" t="s">
        <v>675</v>
      </c>
      <c r="D1229" s="14"/>
      <c r="E1229" s="15">
        <v>4.5</v>
      </c>
      <c r="F1229" s="15"/>
      <c r="G1229" s="15"/>
      <c r="H1229" s="15"/>
      <c r="I1229" s="15" t="s">
        <v>2243</v>
      </c>
      <c r="J1229" s="15"/>
      <c r="K1229" s="15" t="s">
        <v>2244</v>
      </c>
      <c r="L1229" s="16">
        <v>2023</v>
      </c>
      <c r="M1229" s="16">
        <v>2024</v>
      </c>
      <c r="N1229" s="16"/>
      <c r="O1229" s="16">
        <v>2025</v>
      </c>
      <c r="P1229" s="16">
        <v>2025</v>
      </c>
      <c r="Q1229" s="16"/>
      <c r="R1229" s="16">
        <v>2025</v>
      </c>
      <c r="S1229" s="16"/>
    </row>
    <row r="1230" spans="1:19" x14ac:dyDescent="0.3">
      <c r="A1230" s="11">
        <v>1</v>
      </c>
      <c r="B1230" s="12" t="s">
        <v>1557</v>
      </c>
      <c r="C1230" s="13" t="s">
        <v>1450</v>
      </c>
      <c r="D1230" s="14">
        <v>62</v>
      </c>
      <c r="E1230" s="15"/>
      <c r="F1230" s="15"/>
      <c r="G1230" s="15"/>
      <c r="H1230" s="15"/>
      <c r="I1230" s="15"/>
      <c r="J1230" s="15"/>
      <c r="K1230" s="15"/>
      <c r="L1230" s="16"/>
      <c r="M1230" s="16"/>
      <c r="N1230" s="16"/>
      <c r="O1230" s="16"/>
      <c r="P1230" s="16"/>
      <c r="Q1230" s="16"/>
      <c r="R1230" s="16"/>
      <c r="S1230" s="16" t="s">
        <v>1452</v>
      </c>
    </row>
    <row r="1231" spans="1:19" x14ac:dyDescent="0.3">
      <c r="A1231" s="11">
        <v>1</v>
      </c>
      <c r="B1231" s="12" t="s">
        <v>1558</v>
      </c>
      <c r="C1231" s="13" t="s">
        <v>1450</v>
      </c>
      <c r="D1231" s="14">
        <v>1</v>
      </c>
      <c r="E1231" s="15"/>
      <c r="F1231" s="15"/>
      <c r="G1231" s="15"/>
      <c r="H1231" s="15"/>
      <c r="I1231" s="15"/>
      <c r="J1231" s="15"/>
      <c r="K1231" s="15"/>
      <c r="L1231" s="16"/>
      <c r="M1231" s="16"/>
      <c r="N1231" s="16"/>
      <c r="O1231" s="16"/>
      <c r="P1231" s="16"/>
      <c r="Q1231" s="16"/>
      <c r="R1231" s="16"/>
      <c r="S1231" s="16" t="s">
        <v>2246</v>
      </c>
    </row>
    <row r="1232" spans="1:19" ht="45.2" x14ac:dyDescent="0.3">
      <c r="A1232" s="11">
        <v>1</v>
      </c>
      <c r="B1232" s="12" t="s">
        <v>1031</v>
      </c>
      <c r="C1232" s="13" t="s">
        <v>522</v>
      </c>
      <c r="D1232" s="14"/>
      <c r="E1232" s="15" t="s">
        <v>0</v>
      </c>
      <c r="F1232" s="15"/>
      <c r="G1232" s="15"/>
      <c r="H1232" s="15"/>
      <c r="I1232" s="15" t="s">
        <v>2243</v>
      </c>
      <c r="J1232" s="15"/>
      <c r="K1232" s="15"/>
      <c r="L1232" s="16" t="s">
        <v>0</v>
      </c>
      <c r="M1232" s="16" t="s">
        <v>0</v>
      </c>
      <c r="N1232" s="16"/>
      <c r="O1232" s="16" t="s">
        <v>0</v>
      </c>
      <c r="P1232" s="16" t="s">
        <v>0</v>
      </c>
      <c r="Q1232" s="16"/>
      <c r="R1232" s="16" t="s">
        <v>0</v>
      </c>
      <c r="S1232" s="16"/>
    </row>
    <row r="1233" spans="1:19" x14ac:dyDescent="0.3">
      <c r="A1233" s="11">
        <v>1</v>
      </c>
      <c r="B1233" s="12" t="s">
        <v>1559</v>
      </c>
      <c r="C1233" s="13" t="s">
        <v>1450</v>
      </c>
      <c r="D1233" s="14">
        <v>147</v>
      </c>
      <c r="E1233" s="15"/>
      <c r="F1233" s="15"/>
      <c r="G1233" s="15"/>
      <c r="H1233" s="15"/>
      <c r="I1233" s="15"/>
      <c r="J1233" s="15"/>
      <c r="K1233" s="15"/>
      <c r="L1233" s="16"/>
      <c r="M1233" s="16"/>
      <c r="N1233" s="16"/>
      <c r="O1233" s="16"/>
      <c r="P1233" s="16"/>
      <c r="Q1233" s="16"/>
      <c r="R1233" s="16"/>
      <c r="S1233" s="16" t="s">
        <v>1452</v>
      </c>
    </row>
    <row r="1234" spans="1:19" ht="45.2" x14ac:dyDescent="0.3">
      <c r="A1234" s="11">
        <v>1</v>
      </c>
      <c r="B1234" s="12" t="s">
        <v>808</v>
      </c>
      <c r="C1234" s="13" t="s">
        <v>523</v>
      </c>
      <c r="D1234" s="14"/>
      <c r="E1234" s="15" t="s">
        <v>0</v>
      </c>
      <c r="F1234" s="15"/>
      <c r="G1234" s="15"/>
      <c r="H1234" s="15"/>
      <c r="I1234" s="15" t="s">
        <v>2243</v>
      </c>
      <c r="J1234" s="15"/>
      <c r="K1234" s="15"/>
      <c r="L1234" s="16" t="s">
        <v>0</v>
      </c>
      <c r="M1234" s="16" t="s">
        <v>0</v>
      </c>
      <c r="N1234" s="16"/>
      <c r="O1234" s="16" t="s">
        <v>0</v>
      </c>
      <c r="P1234" s="16" t="s">
        <v>0</v>
      </c>
      <c r="Q1234" s="16"/>
      <c r="R1234" s="16" t="s">
        <v>0</v>
      </c>
      <c r="S1234" s="16"/>
    </row>
    <row r="1235" spans="1:19" ht="30.15" x14ac:dyDescent="0.3">
      <c r="A1235" s="11">
        <v>1</v>
      </c>
      <c r="B1235" s="12" t="s">
        <v>1032</v>
      </c>
      <c r="C1235" s="13" t="s">
        <v>676</v>
      </c>
      <c r="D1235" s="14"/>
      <c r="E1235" s="15">
        <v>3.3</v>
      </c>
      <c r="F1235" s="15"/>
      <c r="G1235" s="15"/>
      <c r="H1235" s="15"/>
      <c r="I1235" s="15"/>
      <c r="J1235" s="15"/>
      <c r="K1235" s="15" t="s">
        <v>2244</v>
      </c>
      <c r="L1235" s="16">
        <v>2023</v>
      </c>
      <c r="M1235" s="16">
        <v>2023</v>
      </c>
      <c r="N1235" s="16"/>
      <c r="O1235" s="16">
        <v>2024</v>
      </c>
      <c r="P1235" s="16">
        <v>2024</v>
      </c>
      <c r="Q1235" s="16"/>
      <c r="R1235" s="16">
        <v>2025</v>
      </c>
      <c r="S1235" s="16"/>
    </row>
    <row r="1236" spans="1:19" x14ac:dyDescent="0.3">
      <c r="A1236" s="11">
        <v>1</v>
      </c>
      <c r="B1236" s="12" t="s">
        <v>1556</v>
      </c>
      <c r="C1236" s="13" t="s">
        <v>1450</v>
      </c>
      <c r="D1236" s="14">
        <v>98</v>
      </c>
      <c r="E1236" s="15"/>
      <c r="F1236" s="15"/>
      <c r="G1236" s="15"/>
      <c r="H1236" s="15"/>
      <c r="I1236" s="15"/>
      <c r="J1236" s="15"/>
      <c r="K1236" s="15"/>
      <c r="L1236" s="16"/>
      <c r="M1236" s="16"/>
      <c r="N1236" s="16"/>
      <c r="O1236" s="16"/>
      <c r="P1236" s="16"/>
      <c r="Q1236" s="16"/>
      <c r="R1236" s="16"/>
      <c r="S1236" s="16" t="s">
        <v>1452</v>
      </c>
    </row>
    <row r="1237" spans="1:19" ht="45.2" x14ac:dyDescent="0.3">
      <c r="A1237" s="11">
        <v>1</v>
      </c>
      <c r="B1237" s="12" t="s">
        <v>786</v>
      </c>
      <c r="C1237" s="13" t="s">
        <v>524</v>
      </c>
      <c r="D1237" s="14"/>
      <c r="E1237" s="15" t="s">
        <v>0</v>
      </c>
      <c r="F1237" s="15"/>
      <c r="G1237" s="15"/>
      <c r="H1237" s="15"/>
      <c r="I1237" s="15" t="s">
        <v>2238</v>
      </c>
      <c r="J1237" s="15"/>
      <c r="K1237" s="15" t="s">
        <v>744</v>
      </c>
      <c r="L1237" s="16">
        <v>2021</v>
      </c>
      <c r="M1237" s="16">
        <v>2024</v>
      </c>
      <c r="N1237" s="16"/>
      <c r="O1237" s="16">
        <v>2025</v>
      </c>
      <c r="P1237" s="16">
        <v>2026</v>
      </c>
      <c r="Q1237" s="16"/>
      <c r="R1237" s="16">
        <v>2026</v>
      </c>
      <c r="S1237" s="16"/>
    </row>
    <row r="1238" spans="1:19" ht="45.2" x14ac:dyDescent="0.3">
      <c r="A1238" s="11">
        <v>1</v>
      </c>
      <c r="B1238" s="12" t="s">
        <v>805</v>
      </c>
      <c r="C1238" s="13" t="s">
        <v>525</v>
      </c>
      <c r="D1238" s="14"/>
      <c r="E1238" s="15">
        <v>19.8</v>
      </c>
      <c r="F1238" s="15"/>
      <c r="G1238" s="15"/>
      <c r="H1238" s="15"/>
      <c r="I1238" s="10" t="s">
        <v>2241</v>
      </c>
      <c r="J1238" s="15"/>
      <c r="K1238" s="15" t="s">
        <v>2244</v>
      </c>
      <c r="L1238" s="16">
        <v>2020</v>
      </c>
      <c r="M1238" s="16">
        <v>2022</v>
      </c>
      <c r="N1238" s="16"/>
      <c r="O1238" s="16">
        <v>2023</v>
      </c>
      <c r="P1238" s="16">
        <v>2025</v>
      </c>
      <c r="Q1238" s="16"/>
      <c r="R1238" s="16">
        <v>2025</v>
      </c>
      <c r="S1238" s="16"/>
    </row>
    <row r="1239" spans="1:19" ht="45.2" x14ac:dyDescent="0.3">
      <c r="A1239" s="11">
        <v>1</v>
      </c>
      <c r="B1239" s="12" t="s">
        <v>1033</v>
      </c>
      <c r="C1239" s="13" t="s">
        <v>526</v>
      </c>
      <c r="D1239" s="14"/>
      <c r="E1239" s="15">
        <v>3.5</v>
      </c>
      <c r="F1239" s="15"/>
      <c r="G1239" s="15"/>
      <c r="H1239" s="15"/>
      <c r="I1239" s="15" t="s">
        <v>2243</v>
      </c>
      <c r="J1239" s="15"/>
      <c r="K1239" s="15" t="s">
        <v>2244</v>
      </c>
      <c r="L1239" s="16">
        <v>2023</v>
      </c>
      <c r="M1239" s="16">
        <v>2023</v>
      </c>
      <c r="N1239" s="16"/>
      <c r="O1239" s="16">
        <v>2024</v>
      </c>
      <c r="P1239" s="16">
        <v>2025</v>
      </c>
      <c r="Q1239" s="16"/>
      <c r="R1239" s="16">
        <v>2025</v>
      </c>
      <c r="S1239" s="16"/>
    </row>
    <row r="1240" spans="1:19" x14ac:dyDescent="0.3">
      <c r="A1240" s="11">
        <v>1</v>
      </c>
      <c r="B1240" s="12" t="s">
        <v>1548</v>
      </c>
      <c r="C1240" s="13" t="s">
        <v>1450</v>
      </c>
      <c r="D1240" s="14">
        <v>62</v>
      </c>
      <c r="E1240" s="15"/>
      <c r="F1240" s="15"/>
      <c r="G1240" s="15"/>
      <c r="H1240" s="15"/>
      <c r="I1240" s="15"/>
      <c r="J1240" s="15"/>
      <c r="K1240" s="15"/>
      <c r="L1240" s="16"/>
      <c r="M1240" s="16"/>
      <c r="N1240" s="16"/>
      <c r="O1240" s="16"/>
      <c r="P1240" s="16"/>
      <c r="Q1240" s="16"/>
      <c r="R1240" s="16"/>
      <c r="S1240" s="16" t="s">
        <v>1452</v>
      </c>
    </row>
    <row r="1241" spans="1:19" ht="45.2" x14ac:dyDescent="0.3">
      <c r="A1241" s="11">
        <v>1</v>
      </c>
      <c r="B1241" s="12" t="s">
        <v>1034</v>
      </c>
      <c r="C1241" s="13" t="s">
        <v>527</v>
      </c>
      <c r="D1241" s="14"/>
      <c r="E1241" s="15">
        <v>2.2999999999999998</v>
      </c>
      <c r="F1241" s="15"/>
      <c r="G1241" s="15"/>
      <c r="H1241" s="15"/>
      <c r="I1241" s="15" t="s">
        <v>2243</v>
      </c>
      <c r="J1241" s="15"/>
      <c r="K1241" s="15" t="s">
        <v>2244</v>
      </c>
      <c r="L1241" s="16">
        <v>2022</v>
      </c>
      <c r="M1241" s="16">
        <v>2022</v>
      </c>
      <c r="N1241" s="16"/>
      <c r="O1241" s="16">
        <v>2024</v>
      </c>
      <c r="P1241" s="16">
        <v>2025</v>
      </c>
      <c r="Q1241" s="16"/>
      <c r="R1241" s="16">
        <v>2025</v>
      </c>
      <c r="S1241" s="16"/>
    </row>
    <row r="1242" spans="1:19" x14ac:dyDescent="0.3">
      <c r="A1242" s="11">
        <v>1</v>
      </c>
      <c r="B1242" s="12" t="s">
        <v>1549</v>
      </c>
      <c r="C1242" s="13" t="s">
        <v>1450</v>
      </c>
      <c r="D1242" s="14">
        <v>24</v>
      </c>
      <c r="E1242" s="15"/>
      <c r="F1242" s="15"/>
      <c r="G1242" s="15"/>
      <c r="H1242" s="15"/>
      <c r="I1242" s="15"/>
      <c r="J1242" s="15"/>
      <c r="K1242" s="15"/>
      <c r="L1242" s="16"/>
      <c r="M1242" s="16"/>
      <c r="N1242" s="16"/>
      <c r="O1242" s="16"/>
      <c r="P1242" s="16"/>
      <c r="Q1242" s="16"/>
      <c r="R1242" s="16"/>
      <c r="S1242" s="16" t="s">
        <v>1452</v>
      </c>
    </row>
    <row r="1243" spans="1:19" ht="45.2" x14ac:dyDescent="0.3">
      <c r="A1243" s="11">
        <v>1</v>
      </c>
      <c r="B1243" s="12" t="s">
        <v>1035</v>
      </c>
      <c r="C1243" s="13" t="s">
        <v>528</v>
      </c>
      <c r="D1243" s="14"/>
      <c r="E1243" s="15">
        <v>1.8</v>
      </c>
      <c r="F1243" s="15"/>
      <c r="G1243" s="15"/>
      <c r="H1243" s="15"/>
      <c r="I1243" s="15" t="s">
        <v>2243</v>
      </c>
      <c r="J1243" s="15"/>
      <c r="K1243" s="15" t="s">
        <v>2244</v>
      </c>
      <c r="L1243" s="16">
        <v>2023</v>
      </c>
      <c r="M1243" s="16">
        <v>2023</v>
      </c>
      <c r="N1243" s="16"/>
      <c r="O1243" s="16">
        <v>2024</v>
      </c>
      <c r="P1243" s="16">
        <v>2025</v>
      </c>
      <c r="Q1243" s="16"/>
      <c r="R1243" s="16">
        <v>2025</v>
      </c>
      <c r="S1243" s="16"/>
    </row>
    <row r="1244" spans="1:19" x14ac:dyDescent="0.3">
      <c r="A1244" s="11">
        <v>1</v>
      </c>
      <c r="B1244" s="12" t="s">
        <v>1550</v>
      </c>
      <c r="C1244" s="13" t="s">
        <v>1450</v>
      </c>
      <c r="D1244" s="14">
        <v>14</v>
      </c>
      <c r="E1244" s="15"/>
      <c r="F1244" s="15"/>
      <c r="G1244" s="15"/>
      <c r="H1244" s="15"/>
      <c r="I1244" s="15"/>
      <c r="J1244" s="15"/>
      <c r="K1244" s="15"/>
      <c r="L1244" s="16"/>
      <c r="M1244" s="16"/>
      <c r="N1244" s="16"/>
      <c r="O1244" s="16"/>
      <c r="P1244" s="16"/>
      <c r="Q1244" s="16"/>
      <c r="R1244" s="16"/>
      <c r="S1244" s="16" t="s">
        <v>1452</v>
      </c>
    </row>
    <row r="1245" spans="1:19" ht="45.2" x14ac:dyDescent="0.3">
      <c r="A1245" s="11">
        <v>1</v>
      </c>
      <c r="B1245" s="12" t="s">
        <v>1036</v>
      </c>
      <c r="C1245" s="13" t="s">
        <v>529</v>
      </c>
      <c r="D1245" s="14"/>
      <c r="E1245" s="15">
        <v>3</v>
      </c>
      <c r="F1245" s="15"/>
      <c r="G1245" s="15"/>
      <c r="H1245" s="15"/>
      <c r="I1245" s="15" t="s">
        <v>2243</v>
      </c>
      <c r="J1245" s="15"/>
      <c r="K1245" s="15" t="s">
        <v>2244</v>
      </c>
      <c r="L1245" s="16">
        <v>2023</v>
      </c>
      <c r="M1245" s="16">
        <v>2023</v>
      </c>
      <c r="N1245" s="16"/>
      <c r="O1245" s="16">
        <v>2024</v>
      </c>
      <c r="P1245" s="16">
        <v>2025</v>
      </c>
      <c r="Q1245" s="16"/>
      <c r="R1245" s="16">
        <v>2025</v>
      </c>
      <c r="S1245" s="16"/>
    </row>
    <row r="1246" spans="1:19" x14ac:dyDescent="0.3">
      <c r="A1246" s="11">
        <v>1</v>
      </c>
      <c r="B1246" s="12" t="s">
        <v>1551</v>
      </c>
      <c r="C1246" s="13" t="s">
        <v>1450</v>
      </c>
      <c r="D1246" s="14">
        <v>28</v>
      </c>
      <c r="E1246" s="15"/>
      <c r="F1246" s="15"/>
      <c r="G1246" s="15"/>
      <c r="H1246" s="15"/>
      <c r="I1246" s="15"/>
      <c r="J1246" s="15"/>
      <c r="K1246" s="15"/>
      <c r="L1246" s="16"/>
      <c r="M1246" s="16"/>
      <c r="N1246" s="16"/>
      <c r="O1246" s="16"/>
      <c r="P1246" s="16"/>
      <c r="Q1246" s="16"/>
      <c r="R1246" s="16"/>
      <c r="S1246" s="16" t="s">
        <v>1452</v>
      </c>
    </row>
    <row r="1247" spans="1:19" ht="45.2" x14ac:dyDescent="0.3">
      <c r="A1247" s="11">
        <v>1</v>
      </c>
      <c r="B1247" s="12" t="s">
        <v>1037</v>
      </c>
      <c r="C1247" s="13" t="s">
        <v>530</v>
      </c>
      <c r="D1247" s="14"/>
      <c r="E1247" s="15">
        <v>3.5</v>
      </c>
      <c r="F1247" s="15"/>
      <c r="G1247" s="15"/>
      <c r="H1247" s="15"/>
      <c r="I1247" s="15" t="s">
        <v>2243</v>
      </c>
      <c r="J1247" s="15"/>
      <c r="K1247" s="15" t="s">
        <v>2244</v>
      </c>
      <c r="L1247" s="16">
        <v>2022</v>
      </c>
      <c r="M1247" s="16">
        <v>2022</v>
      </c>
      <c r="N1247" s="16"/>
      <c r="O1247" s="16">
        <v>2024</v>
      </c>
      <c r="P1247" s="16">
        <v>2025</v>
      </c>
      <c r="Q1247" s="16"/>
      <c r="R1247" s="16">
        <v>2025</v>
      </c>
      <c r="S1247" s="16"/>
    </row>
    <row r="1248" spans="1:19" x14ac:dyDescent="0.3">
      <c r="A1248" s="11">
        <v>1</v>
      </c>
      <c r="B1248" s="12" t="s">
        <v>1552</v>
      </c>
      <c r="C1248" s="13" t="s">
        <v>1450</v>
      </c>
      <c r="D1248" s="14">
        <v>14</v>
      </c>
      <c r="E1248" s="15"/>
      <c r="F1248" s="15"/>
      <c r="G1248" s="15"/>
      <c r="H1248" s="15"/>
      <c r="I1248" s="15"/>
      <c r="J1248" s="15"/>
      <c r="K1248" s="15"/>
      <c r="L1248" s="16"/>
      <c r="M1248" s="16"/>
      <c r="N1248" s="16"/>
      <c r="O1248" s="16"/>
      <c r="P1248" s="16"/>
      <c r="Q1248" s="16"/>
      <c r="R1248" s="16"/>
      <c r="S1248" s="16" t="s">
        <v>1452</v>
      </c>
    </row>
    <row r="1249" spans="1:19" ht="45.2" x14ac:dyDescent="0.3">
      <c r="A1249" s="11">
        <v>1</v>
      </c>
      <c r="B1249" s="12" t="s">
        <v>1038</v>
      </c>
      <c r="C1249" s="13" t="s">
        <v>531</v>
      </c>
      <c r="D1249" s="14"/>
      <c r="E1249" s="15">
        <v>7.8</v>
      </c>
      <c r="F1249" s="15"/>
      <c r="G1249" s="15"/>
      <c r="H1249" s="15"/>
      <c r="I1249" s="15" t="s">
        <v>2243</v>
      </c>
      <c r="J1249" s="15"/>
      <c r="K1249" s="15" t="s">
        <v>2244</v>
      </c>
      <c r="L1249" s="16">
        <v>2023</v>
      </c>
      <c r="M1249" s="16">
        <v>2023</v>
      </c>
      <c r="N1249" s="16"/>
      <c r="O1249" s="16">
        <v>2024</v>
      </c>
      <c r="P1249" s="16">
        <v>2025</v>
      </c>
      <c r="Q1249" s="16"/>
      <c r="R1249" s="16">
        <v>2025</v>
      </c>
      <c r="S1249" s="16"/>
    </row>
    <row r="1250" spans="1:19" x14ac:dyDescent="0.3">
      <c r="A1250" s="11">
        <v>1</v>
      </c>
      <c r="B1250" s="12" t="s">
        <v>1554</v>
      </c>
      <c r="C1250" s="13" t="s">
        <v>1450</v>
      </c>
      <c r="D1250" s="14">
        <v>381</v>
      </c>
      <c r="E1250" s="15"/>
      <c r="F1250" s="15"/>
      <c r="G1250" s="15"/>
      <c r="H1250" s="15"/>
      <c r="I1250" s="15"/>
      <c r="J1250" s="15"/>
      <c r="K1250" s="15"/>
      <c r="L1250" s="16"/>
      <c r="M1250" s="16"/>
      <c r="N1250" s="16"/>
      <c r="O1250" s="16"/>
      <c r="P1250" s="16"/>
      <c r="Q1250" s="16"/>
      <c r="R1250" s="16"/>
      <c r="S1250" s="16" t="s">
        <v>1452</v>
      </c>
    </row>
    <row r="1251" spans="1:19" x14ac:dyDescent="0.3">
      <c r="A1251" s="11">
        <v>1</v>
      </c>
      <c r="B1251" s="12" t="s">
        <v>1555</v>
      </c>
      <c r="C1251" s="13" t="s">
        <v>1450</v>
      </c>
      <c r="D1251" s="14">
        <v>1</v>
      </c>
      <c r="E1251" s="15"/>
      <c r="F1251" s="15"/>
      <c r="G1251" s="15"/>
      <c r="H1251" s="15"/>
      <c r="I1251" s="15"/>
      <c r="J1251" s="15"/>
      <c r="K1251" s="15"/>
      <c r="L1251" s="16"/>
      <c r="M1251" s="16"/>
      <c r="N1251" s="16"/>
      <c r="O1251" s="16"/>
      <c r="P1251" s="16"/>
      <c r="Q1251" s="16"/>
      <c r="R1251" s="16"/>
      <c r="S1251" s="16" t="s">
        <v>2246</v>
      </c>
    </row>
    <row r="1252" spans="1:19" ht="45.2" x14ac:dyDescent="0.3">
      <c r="A1252" s="11">
        <v>1</v>
      </c>
      <c r="B1252" s="12" t="s">
        <v>806</v>
      </c>
      <c r="C1252" s="13" t="s">
        <v>532</v>
      </c>
      <c r="D1252" s="14"/>
      <c r="E1252" s="15">
        <v>19.100000000000001</v>
      </c>
      <c r="F1252" s="15"/>
      <c r="G1252" s="15"/>
      <c r="H1252" s="15"/>
      <c r="I1252" s="10" t="s">
        <v>2241</v>
      </c>
      <c r="J1252" s="15"/>
      <c r="K1252" s="15" t="s">
        <v>2244</v>
      </c>
      <c r="L1252" s="16">
        <v>2020</v>
      </c>
      <c r="M1252" s="16">
        <v>2022</v>
      </c>
      <c r="N1252" s="16"/>
      <c r="O1252" s="16">
        <v>2023</v>
      </c>
      <c r="P1252" s="16">
        <v>2024</v>
      </c>
      <c r="Q1252" s="16"/>
      <c r="R1252" s="16">
        <v>2025</v>
      </c>
      <c r="S1252" s="16"/>
    </row>
    <row r="1253" spans="1:19" ht="45.2" x14ac:dyDescent="0.3">
      <c r="A1253" s="11">
        <v>1</v>
      </c>
      <c r="B1253" s="12" t="s">
        <v>1033</v>
      </c>
      <c r="C1253" s="13" t="s">
        <v>1553</v>
      </c>
      <c r="D1253" s="14"/>
      <c r="E1253" s="15" t="s">
        <v>0</v>
      </c>
      <c r="F1253" s="15"/>
      <c r="G1253" s="15"/>
      <c r="H1253" s="15"/>
      <c r="I1253" s="15" t="s">
        <v>2243</v>
      </c>
      <c r="J1253" s="15"/>
      <c r="K1253" s="15"/>
      <c r="L1253" s="16" t="s">
        <v>0</v>
      </c>
      <c r="M1253" s="16" t="s">
        <v>0</v>
      </c>
      <c r="N1253" s="16"/>
      <c r="O1253" s="16" t="s">
        <v>0</v>
      </c>
      <c r="P1253" s="16" t="s">
        <v>0</v>
      </c>
      <c r="Q1253" s="16"/>
      <c r="R1253" s="16" t="s">
        <v>0</v>
      </c>
      <c r="S1253" s="16"/>
    </row>
    <row r="1254" spans="1:19" x14ac:dyDescent="0.3">
      <c r="A1254" s="11">
        <v>1</v>
      </c>
      <c r="B1254" s="12" t="s">
        <v>1548</v>
      </c>
      <c r="C1254" s="13" t="s">
        <v>1450</v>
      </c>
      <c r="D1254" s="14"/>
      <c r="E1254" s="15"/>
      <c r="F1254" s="15"/>
      <c r="G1254" s="15"/>
      <c r="H1254" s="15"/>
      <c r="I1254" s="15"/>
      <c r="J1254" s="15"/>
      <c r="K1254" s="15"/>
      <c r="L1254" s="16"/>
      <c r="M1254" s="16"/>
      <c r="N1254" s="16"/>
      <c r="O1254" s="16"/>
      <c r="P1254" s="16"/>
      <c r="Q1254" s="16"/>
      <c r="R1254" s="16"/>
      <c r="S1254" s="16"/>
    </row>
    <row r="1255" spans="1:19" ht="45.2" x14ac:dyDescent="0.3">
      <c r="A1255" s="11">
        <v>1</v>
      </c>
      <c r="B1255" s="12" t="s">
        <v>1034</v>
      </c>
      <c r="C1255" s="13" t="s">
        <v>533</v>
      </c>
      <c r="D1255" s="14"/>
      <c r="E1255" s="15">
        <v>3.7</v>
      </c>
      <c r="F1255" s="15"/>
      <c r="G1255" s="15"/>
      <c r="H1255" s="15"/>
      <c r="I1255" s="15" t="s">
        <v>2243</v>
      </c>
      <c r="J1255" s="15"/>
      <c r="K1255" s="15" t="s">
        <v>2244</v>
      </c>
      <c r="L1255" s="16">
        <v>2023</v>
      </c>
      <c r="M1255" s="16">
        <v>2023</v>
      </c>
      <c r="N1255" s="16"/>
      <c r="O1255" s="16">
        <v>2024</v>
      </c>
      <c r="P1255" s="16">
        <v>2024</v>
      </c>
      <c r="Q1255" s="16"/>
      <c r="R1255" s="16">
        <v>2025</v>
      </c>
      <c r="S1255" s="16"/>
    </row>
    <row r="1256" spans="1:19" x14ac:dyDescent="0.3">
      <c r="A1256" s="11">
        <v>1</v>
      </c>
      <c r="B1256" s="12" t="s">
        <v>1549</v>
      </c>
      <c r="C1256" s="13" t="s">
        <v>1450</v>
      </c>
      <c r="D1256" s="14">
        <v>19</v>
      </c>
      <c r="E1256" s="15"/>
      <c r="F1256" s="15"/>
      <c r="G1256" s="15"/>
      <c r="H1256" s="15"/>
      <c r="I1256" s="15"/>
      <c r="J1256" s="15"/>
      <c r="K1256" s="15"/>
      <c r="L1256" s="16"/>
      <c r="M1256" s="16"/>
      <c r="N1256" s="16"/>
      <c r="O1256" s="16"/>
      <c r="P1256" s="16"/>
      <c r="Q1256" s="16"/>
      <c r="R1256" s="16"/>
      <c r="S1256" s="16" t="s">
        <v>1452</v>
      </c>
    </row>
    <row r="1257" spans="1:19" ht="45.2" x14ac:dyDescent="0.3">
      <c r="A1257" s="11">
        <v>1</v>
      </c>
      <c r="B1257" s="12" t="s">
        <v>1035</v>
      </c>
      <c r="C1257" s="13" t="s">
        <v>534</v>
      </c>
      <c r="D1257" s="14"/>
      <c r="E1257" s="15">
        <v>1.1000000000000001</v>
      </c>
      <c r="F1257" s="15"/>
      <c r="G1257" s="15"/>
      <c r="H1257" s="15"/>
      <c r="I1257" s="15" t="s">
        <v>2243</v>
      </c>
      <c r="J1257" s="15"/>
      <c r="K1257" s="15" t="s">
        <v>2244</v>
      </c>
      <c r="L1257" s="16">
        <v>2023</v>
      </c>
      <c r="M1257" s="16">
        <v>2023</v>
      </c>
      <c r="N1257" s="16"/>
      <c r="O1257" s="16">
        <v>2024</v>
      </c>
      <c r="P1257" s="16">
        <v>2024</v>
      </c>
      <c r="Q1257" s="16"/>
      <c r="R1257" s="16">
        <v>2025</v>
      </c>
      <c r="S1257" s="16"/>
    </row>
    <row r="1258" spans="1:19" x14ac:dyDescent="0.3">
      <c r="A1258" s="11">
        <v>1</v>
      </c>
      <c r="B1258" s="12" t="s">
        <v>1550</v>
      </c>
      <c r="C1258" s="13" t="s">
        <v>1450</v>
      </c>
      <c r="D1258" s="14">
        <v>6</v>
      </c>
      <c r="E1258" s="15"/>
      <c r="F1258" s="15"/>
      <c r="G1258" s="15"/>
      <c r="H1258" s="15"/>
      <c r="I1258" s="15"/>
      <c r="J1258" s="15"/>
      <c r="K1258" s="15"/>
      <c r="L1258" s="16"/>
      <c r="M1258" s="16"/>
      <c r="N1258" s="16"/>
      <c r="O1258" s="16"/>
      <c r="P1258" s="16"/>
      <c r="Q1258" s="16"/>
      <c r="R1258" s="16"/>
      <c r="S1258" s="16" t="s">
        <v>1452</v>
      </c>
    </row>
    <row r="1259" spans="1:19" ht="45.2" x14ac:dyDescent="0.3">
      <c r="A1259" s="11">
        <v>1</v>
      </c>
      <c r="B1259" s="12" t="s">
        <v>1036</v>
      </c>
      <c r="C1259" s="13" t="s">
        <v>535</v>
      </c>
      <c r="D1259" s="14"/>
      <c r="E1259" s="15">
        <v>13.2</v>
      </c>
      <c r="F1259" s="15"/>
      <c r="G1259" s="15"/>
      <c r="H1259" s="15"/>
      <c r="I1259" s="15" t="s">
        <v>2243</v>
      </c>
      <c r="J1259" s="15"/>
      <c r="K1259" s="15" t="s">
        <v>2244</v>
      </c>
      <c r="L1259" s="16">
        <v>2023</v>
      </c>
      <c r="M1259" s="16">
        <v>2023</v>
      </c>
      <c r="N1259" s="16"/>
      <c r="O1259" s="16">
        <v>2024</v>
      </c>
      <c r="P1259" s="16">
        <v>2024</v>
      </c>
      <c r="Q1259" s="16"/>
      <c r="R1259" s="16">
        <v>2025</v>
      </c>
      <c r="S1259" s="16"/>
    </row>
    <row r="1260" spans="1:19" x14ac:dyDescent="0.3">
      <c r="A1260" s="11">
        <v>1</v>
      </c>
      <c r="B1260" s="12" t="s">
        <v>1551</v>
      </c>
      <c r="C1260" s="13" t="s">
        <v>1450</v>
      </c>
      <c r="D1260" s="14">
        <v>72</v>
      </c>
      <c r="E1260" s="15"/>
      <c r="F1260" s="15"/>
      <c r="G1260" s="15"/>
      <c r="H1260" s="15"/>
      <c r="I1260" s="15"/>
      <c r="J1260" s="15"/>
      <c r="K1260" s="15"/>
      <c r="L1260" s="16"/>
      <c r="M1260" s="16"/>
      <c r="N1260" s="16"/>
      <c r="O1260" s="16"/>
      <c r="P1260" s="16"/>
      <c r="Q1260" s="16"/>
      <c r="R1260" s="16"/>
      <c r="S1260" s="16" t="s">
        <v>1452</v>
      </c>
    </row>
    <row r="1261" spans="1:19" ht="45.2" x14ac:dyDescent="0.3">
      <c r="A1261" s="11">
        <v>1</v>
      </c>
      <c r="B1261" s="12" t="s">
        <v>1037</v>
      </c>
      <c r="C1261" s="13" t="s">
        <v>536</v>
      </c>
      <c r="D1261" s="14"/>
      <c r="E1261" s="15">
        <v>6.7</v>
      </c>
      <c r="F1261" s="15"/>
      <c r="G1261" s="15"/>
      <c r="H1261" s="15"/>
      <c r="I1261" s="15" t="s">
        <v>2243</v>
      </c>
      <c r="J1261" s="15"/>
      <c r="K1261" s="15" t="s">
        <v>2244</v>
      </c>
      <c r="L1261" s="16">
        <v>2023</v>
      </c>
      <c r="M1261" s="16">
        <v>2023</v>
      </c>
      <c r="N1261" s="16"/>
      <c r="O1261" s="16">
        <v>2024</v>
      </c>
      <c r="P1261" s="16">
        <v>2024</v>
      </c>
      <c r="Q1261" s="16"/>
      <c r="R1261" s="16">
        <v>2025</v>
      </c>
      <c r="S1261" s="16"/>
    </row>
    <row r="1262" spans="1:19" x14ac:dyDescent="0.3">
      <c r="A1262" s="11">
        <v>1</v>
      </c>
      <c r="B1262" s="12" t="s">
        <v>1552</v>
      </c>
      <c r="C1262" s="13" t="s">
        <v>1450</v>
      </c>
      <c r="D1262" s="14">
        <v>19</v>
      </c>
      <c r="E1262" s="15"/>
      <c r="F1262" s="15"/>
      <c r="G1262" s="15"/>
      <c r="H1262" s="15"/>
      <c r="I1262" s="15"/>
      <c r="J1262" s="15"/>
      <c r="K1262" s="15"/>
      <c r="L1262" s="16"/>
      <c r="M1262" s="16"/>
      <c r="N1262" s="16"/>
      <c r="O1262" s="16"/>
      <c r="P1262" s="16"/>
      <c r="Q1262" s="16"/>
      <c r="R1262" s="16"/>
      <c r="S1262" s="16" t="s">
        <v>1452</v>
      </c>
    </row>
    <row r="1263" spans="1:19" ht="45.2" x14ac:dyDescent="0.3">
      <c r="A1263" s="11">
        <v>1</v>
      </c>
      <c r="B1263" s="12" t="s">
        <v>787</v>
      </c>
      <c r="C1263" s="13" t="s">
        <v>537</v>
      </c>
      <c r="D1263" s="14"/>
      <c r="E1263" s="15" t="s">
        <v>0</v>
      </c>
      <c r="F1263" s="15"/>
      <c r="G1263" s="15"/>
      <c r="H1263" s="15"/>
      <c r="I1263" s="15" t="s">
        <v>2238</v>
      </c>
      <c r="J1263" s="15"/>
      <c r="K1263" s="15" t="s">
        <v>744</v>
      </c>
      <c r="L1263" s="16">
        <v>2020</v>
      </c>
      <c r="M1263" s="16">
        <v>2021</v>
      </c>
      <c r="N1263" s="16"/>
      <c r="O1263" s="16" t="s">
        <v>0</v>
      </c>
      <c r="P1263" s="16" t="s">
        <v>0</v>
      </c>
      <c r="Q1263" s="16"/>
      <c r="R1263" s="16" t="s">
        <v>0</v>
      </c>
      <c r="S1263" s="16"/>
    </row>
    <row r="1264" spans="1:19" ht="45.2" x14ac:dyDescent="0.3">
      <c r="A1264" s="11">
        <v>1</v>
      </c>
      <c r="B1264" s="12" t="s">
        <v>804</v>
      </c>
      <c r="C1264" s="13" t="s">
        <v>538</v>
      </c>
      <c r="D1264" s="14"/>
      <c r="E1264" s="15">
        <v>6</v>
      </c>
      <c r="F1264" s="15"/>
      <c r="G1264" s="15"/>
      <c r="H1264" s="15"/>
      <c r="I1264" s="10" t="s">
        <v>2241</v>
      </c>
      <c r="J1264" s="15"/>
      <c r="K1264" s="15" t="s">
        <v>2244</v>
      </c>
      <c r="L1264" s="16">
        <v>2022</v>
      </c>
      <c r="M1264" s="16">
        <v>2024</v>
      </c>
      <c r="N1264" s="16"/>
      <c r="O1264" s="16">
        <v>2024</v>
      </c>
      <c r="P1264" s="16">
        <v>2025</v>
      </c>
      <c r="Q1264" s="16"/>
      <c r="R1264" s="16">
        <v>2026</v>
      </c>
      <c r="S1264" s="16"/>
    </row>
    <row r="1265" spans="1:19" ht="45.2" x14ac:dyDescent="0.3">
      <c r="A1265" s="11">
        <v>1</v>
      </c>
      <c r="B1265" s="12" t="s">
        <v>1052</v>
      </c>
      <c r="C1265" s="13" t="s">
        <v>539</v>
      </c>
      <c r="D1265" s="14"/>
      <c r="E1265" s="15">
        <v>1.4</v>
      </c>
      <c r="F1265" s="15"/>
      <c r="G1265" s="15"/>
      <c r="H1265" s="15"/>
      <c r="I1265" s="15" t="s">
        <v>2243</v>
      </c>
      <c r="J1265" s="15"/>
      <c r="K1265" s="15" t="s">
        <v>2244</v>
      </c>
      <c r="L1265" s="16">
        <v>2024</v>
      </c>
      <c r="M1265" s="16">
        <v>2024</v>
      </c>
      <c r="N1265" s="16"/>
      <c r="O1265" s="16">
        <v>2025</v>
      </c>
      <c r="P1265" s="16">
        <v>2025</v>
      </c>
      <c r="Q1265" s="16"/>
      <c r="R1265" s="16">
        <v>2026</v>
      </c>
      <c r="S1265" s="16"/>
    </row>
    <row r="1266" spans="1:19" x14ac:dyDescent="0.3">
      <c r="A1266" s="11">
        <v>1</v>
      </c>
      <c r="B1266" s="12" t="s">
        <v>1544</v>
      </c>
      <c r="C1266" s="13" t="s">
        <v>1450</v>
      </c>
      <c r="D1266" s="14">
        <v>50</v>
      </c>
      <c r="E1266" s="15"/>
      <c r="F1266" s="15"/>
      <c r="G1266" s="15"/>
      <c r="H1266" s="15"/>
      <c r="I1266" s="15"/>
      <c r="J1266" s="15"/>
      <c r="K1266" s="15"/>
      <c r="L1266" s="16"/>
      <c r="M1266" s="16"/>
      <c r="N1266" s="16"/>
      <c r="O1266" s="16"/>
      <c r="P1266" s="16"/>
      <c r="Q1266" s="16"/>
      <c r="R1266" s="16"/>
      <c r="S1266" s="16" t="s">
        <v>1452</v>
      </c>
    </row>
    <row r="1267" spans="1:19" ht="45.2" x14ac:dyDescent="0.3">
      <c r="A1267" s="11">
        <v>1</v>
      </c>
      <c r="B1267" s="12" t="s">
        <v>1053</v>
      </c>
      <c r="C1267" s="13" t="s">
        <v>540</v>
      </c>
      <c r="D1267" s="14"/>
      <c r="E1267" s="15">
        <v>2</v>
      </c>
      <c r="F1267" s="15"/>
      <c r="G1267" s="15"/>
      <c r="H1267" s="15"/>
      <c r="I1267" s="15" t="s">
        <v>2243</v>
      </c>
      <c r="J1267" s="15"/>
      <c r="K1267" s="15" t="s">
        <v>2244</v>
      </c>
      <c r="L1267" s="16">
        <v>2024</v>
      </c>
      <c r="M1267" s="16">
        <v>2024</v>
      </c>
      <c r="N1267" s="16"/>
      <c r="O1267" s="16">
        <v>2025</v>
      </c>
      <c r="P1267" s="16">
        <v>2025</v>
      </c>
      <c r="Q1267" s="16"/>
      <c r="R1267" s="16">
        <v>2026</v>
      </c>
      <c r="S1267" s="16"/>
    </row>
    <row r="1268" spans="1:19" x14ac:dyDescent="0.3">
      <c r="A1268" s="11">
        <v>1</v>
      </c>
      <c r="B1268" s="12" t="s">
        <v>1545</v>
      </c>
      <c r="C1268" s="13" t="s">
        <v>1450</v>
      </c>
      <c r="D1268" s="14">
        <v>55</v>
      </c>
      <c r="E1268" s="15"/>
      <c r="F1268" s="15"/>
      <c r="G1268" s="15"/>
      <c r="H1268" s="15"/>
      <c r="I1268" s="15"/>
      <c r="J1268" s="15"/>
      <c r="K1268" s="15"/>
      <c r="L1268" s="16"/>
      <c r="M1268" s="16"/>
      <c r="N1268" s="16"/>
      <c r="O1268" s="16"/>
      <c r="P1268" s="16"/>
      <c r="Q1268" s="16"/>
      <c r="R1268" s="16"/>
      <c r="S1268" s="16" t="s">
        <v>1452</v>
      </c>
    </row>
    <row r="1269" spans="1:19" ht="45.2" x14ac:dyDescent="0.3">
      <c r="A1269" s="11">
        <v>1</v>
      </c>
      <c r="B1269" s="12" t="s">
        <v>1054</v>
      </c>
      <c r="C1269" s="13" t="s">
        <v>541</v>
      </c>
      <c r="D1269" s="14"/>
      <c r="E1269" s="15">
        <v>0.8</v>
      </c>
      <c r="F1269" s="15"/>
      <c r="G1269" s="15"/>
      <c r="H1269" s="15"/>
      <c r="I1269" s="15" t="s">
        <v>2243</v>
      </c>
      <c r="J1269" s="15"/>
      <c r="K1269" s="15" t="s">
        <v>2244</v>
      </c>
      <c r="L1269" s="16">
        <v>2024</v>
      </c>
      <c r="M1269" s="16">
        <v>2024</v>
      </c>
      <c r="N1269" s="16"/>
      <c r="O1269" s="16">
        <v>2025</v>
      </c>
      <c r="P1269" s="16">
        <v>2025</v>
      </c>
      <c r="Q1269" s="16"/>
      <c r="R1269" s="16">
        <v>2026</v>
      </c>
      <c r="S1269" s="16"/>
    </row>
    <row r="1270" spans="1:19" x14ac:dyDescent="0.3">
      <c r="A1270" s="11">
        <v>1</v>
      </c>
      <c r="B1270" s="12" t="s">
        <v>1546</v>
      </c>
      <c r="C1270" s="13" t="s">
        <v>1450</v>
      </c>
      <c r="D1270" s="14">
        <v>20</v>
      </c>
      <c r="E1270" s="15"/>
      <c r="F1270" s="15"/>
      <c r="G1270" s="15"/>
      <c r="H1270" s="15"/>
      <c r="I1270" s="15"/>
      <c r="J1270" s="15"/>
      <c r="K1270" s="15"/>
      <c r="L1270" s="16"/>
      <c r="M1270" s="16"/>
      <c r="N1270" s="16"/>
      <c r="O1270" s="16"/>
      <c r="P1270" s="16"/>
      <c r="Q1270" s="16"/>
      <c r="R1270" s="16"/>
      <c r="S1270" s="16" t="s">
        <v>1452</v>
      </c>
    </row>
    <row r="1271" spans="1:19" ht="45.2" x14ac:dyDescent="0.3">
      <c r="A1271" s="11">
        <v>1</v>
      </c>
      <c r="B1271" s="12" t="s">
        <v>1055</v>
      </c>
      <c r="C1271" s="13" t="s">
        <v>542</v>
      </c>
      <c r="D1271" s="14"/>
      <c r="E1271" s="15">
        <v>1.4</v>
      </c>
      <c r="F1271" s="15"/>
      <c r="G1271" s="15"/>
      <c r="H1271" s="15"/>
      <c r="I1271" s="15" t="s">
        <v>2243</v>
      </c>
      <c r="J1271" s="15"/>
      <c r="K1271" s="15" t="s">
        <v>2244</v>
      </c>
      <c r="L1271" s="16">
        <v>2024</v>
      </c>
      <c r="M1271" s="16">
        <v>2024</v>
      </c>
      <c r="N1271" s="16"/>
      <c r="O1271" s="16">
        <v>2025</v>
      </c>
      <c r="P1271" s="16">
        <v>2025</v>
      </c>
      <c r="Q1271" s="16"/>
      <c r="R1271" s="16">
        <v>2026</v>
      </c>
      <c r="S1271" s="16"/>
    </row>
    <row r="1272" spans="1:19" x14ac:dyDescent="0.3">
      <c r="A1272" s="11">
        <v>1</v>
      </c>
      <c r="B1272" s="12" t="s">
        <v>1547</v>
      </c>
      <c r="C1272" s="13" t="s">
        <v>1450</v>
      </c>
      <c r="D1272" s="14">
        <v>41</v>
      </c>
      <c r="E1272" s="15"/>
      <c r="F1272" s="15"/>
      <c r="G1272" s="15"/>
      <c r="H1272" s="15"/>
      <c r="I1272" s="15"/>
      <c r="J1272" s="15"/>
      <c r="K1272" s="15"/>
      <c r="L1272" s="16"/>
      <c r="M1272" s="16"/>
      <c r="N1272" s="16"/>
      <c r="O1272" s="16"/>
      <c r="P1272" s="16"/>
      <c r="Q1272" s="16"/>
      <c r="R1272" s="16"/>
      <c r="S1272" s="16" t="s">
        <v>1452</v>
      </c>
    </row>
    <row r="1273" spans="1:19" ht="45.2" x14ac:dyDescent="0.3">
      <c r="A1273" s="11">
        <v>1</v>
      </c>
      <c r="B1273" s="12" t="s">
        <v>788</v>
      </c>
      <c r="C1273" s="13" t="s">
        <v>543</v>
      </c>
      <c r="D1273" s="14"/>
      <c r="E1273" s="15" t="s">
        <v>0</v>
      </c>
      <c r="F1273" s="15"/>
      <c r="G1273" s="15"/>
      <c r="H1273" s="15"/>
      <c r="I1273" s="15" t="s">
        <v>2238</v>
      </c>
      <c r="J1273" s="15"/>
      <c r="K1273" s="15" t="s">
        <v>744</v>
      </c>
      <c r="L1273" s="16">
        <v>2024</v>
      </c>
      <c r="M1273" s="16">
        <v>2026</v>
      </c>
      <c r="N1273" s="16"/>
      <c r="O1273" s="16">
        <v>2027</v>
      </c>
      <c r="P1273" s="16">
        <v>2028</v>
      </c>
      <c r="Q1273" s="16"/>
      <c r="R1273" s="16">
        <v>2028</v>
      </c>
      <c r="S1273" s="16"/>
    </row>
    <row r="1274" spans="1:19" ht="60.25" x14ac:dyDescent="0.3">
      <c r="A1274" s="11">
        <v>1</v>
      </c>
      <c r="B1274" s="12" t="s">
        <v>802</v>
      </c>
      <c r="C1274" s="13" t="s">
        <v>544</v>
      </c>
      <c r="D1274" s="14"/>
      <c r="E1274" s="15">
        <v>42.5</v>
      </c>
      <c r="F1274" s="15"/>
      <c r="G1274" s="15"/>
      <c r="H1274" s="15"/>
      <c r="I1274" s="10" t="s">
        <v>2241</v>
      </c>
      <c r="J1274" s="15"/>
      <c r="K1274" s="15" t="s">
        <v>2244</v>
      </c>
      <c r="L1274" s="16">
        <v>2022</v>
      </c>
      <c r="M1274" s="16">
        <v>2024</v>
      </c>
      <c r="N1274" s="16"/>
      <c r="O1274" s="16">
        <v>2024</v>
      </c>
      <c r="P1274" s="16">
        <v>2025</v>
      </c>
      <c r="Q1274" s="16"/>
      <c r="R1274" s="16">
        <v>2026</v>
      </c>
      <c r="S1274" s="16"/>
    </row>
    <row r="1275" spans="1:19" ht="45.2" x14ac:dyDescent="0.3">
      <c r="A1275" s="11">
        <v>1</v>
      </c>
      <c r="B1275" s="12" t="s">
        <v>1046</v>
      </c>
      <c r="C1275" s="13" t="s">
        <v>677</v>
      </c>
      <c r="D1275" s="14"/>
      <c r="E1275" s="15">
        <v>2</v>
      </c>
      <c r="F1275" s="15"/>
      <c r="G1275" s="15"/>
      <c r="H1275" s="15"/>
      <c r="I1275" s="15" t="s">
        <v>2243</v>
      </c>
      <c r="J1275" s="15"/>
      <c r="K1275" s="15" t="s">
        <v>2244</v>
      </c>
      <c r="L1275" s="16">
        <v>2024</v>
      </c>
      <c r="M1275" s="16">
        <v>2024</v>
      </c>
      <c r="N1275" s="16"/>
      <c r="O1275" s="16">
        <v>2025</v>
      </c>
      <c r="P1275" s="16">
        <v>2025</v>
      </c>
      <c r="Q1275" s="16"/>
      <c r="R1275" s="16">
        <v>2026</v>
      </c>
      <c r="S1275" s="16"/>
    </row>
    <row r="1276" spans="1:19" x14ac:dyDescent="0.3">
      <c r="A1276" s="11">
        <v>1</v>
      </c>
      <c r="B1276" s="12" t="s">
        <v>1535</v>
      </c>
      <c r="C1276" s="13" t="s">
        <v>1450</v>
      </c>
      <c r="D1276" s="14">
        <v>39</v>
      </c>
      <c r="E1276" s="15"/>
      <c r="F1276" s="15"/>
      <c r="G1276" s="15"/>
      <c r="H1276" s="15"/>
      <c r="I1276" s="15"/>
      <c r="J1276" s="15"/>
      <c r="K1276" s="15"/>
      <c r="L1276" s="16"/>
      <c r="M1276" s="16"/>
      <c r="N1276" s="16"/>
      <c r="O1276" s="16"/>
      <c r="P1276" s="16"/>
      <c r="Q1276" s="16"/>
      <c r="R1276" s="16"/>
      <c r="S1276" s="16" t="s">
        <v>1452</v>
      </c>
    </row>
    <row r="1277" spans="1:19" ht="45.2" x14ac:dyDescent="0.3">
      <c r="A1277" s="11">
        <v>1</v>
      </c>
      <c r="B1277" s="12" t="s">
        <v>1047</v>
      </c>
      <c r="C1277" s="13" t="s">
        <v>678</v>
      </c>
      <c r="D1277" s="14"/>
      <c r="E1277" s="15">
        <v>1.9</v>
      </c>
      <c r="F1277" s="15"/>
      <c r="G1277" s="15"/>
      <c r="H1277" s="15"/>
      <c r="I1277" s="15" t="s">
        <v>2243</v>
      </c>
      <c r="J1277" s="15"/>
      <c r="K1277" s="15" t="s">
        <v>2244</v>
      </c>
      <c r="L1277" s="16">
        <v>2024</v>
      </c>
      <c r="M1277" s="16">
        <v>2024</v>
      </c>
      <c r="N1277" s="16"/>
      <c r="O1277" s="16">
        <v>2025</v>
      </c>
      <c r="P1277" s="16">
        <v>2025</v>
      </c>
      <c r="Q1277" s="16"/>
      <c r="R1277" s="16">
        <v>2026</v>
      </c>
      <c r="S1277" s="16"/>
    </row>
    <row r="1278" spans="1:19" x14ac:dyDescent="0.3">
      <c r="A1278" s="11">
        <v>1</v>
      </c>
      <c r="B1278" s="12" t="s">
        <v>1539</v>
      </c>
      <c r="C1278" s="13" t="s">
        <v>1450</v>
      </c>
      <c r="D1278" s="14">
        <v>9</v>
      </c>
      <c r="E1278" s="15"/>
      <c r="F1278" s="15"/>
      <c r="G1278" s="15"/>
      <c r="H1278" s="15"/>
      <c r="I1278" s="15"/>
      <c r="J1278" s="15"/>
      <c r="K1278" s="15"/>
      <c r="L1278" s="16"/>
      <c r="M1278" s="16"/>
      <c r="N1278" s="16"/>
      <c r="O1278" s="16"/>
      <c r="P1278" s="16"/>
      <c r="Q1278" s="16"/>
      <c r="R1278" s="16"/>
      <c r="S1278" s="16" t="s">
        <v>1452</v>
      </c>
    </row>
    <row r="1279" spans="1:19" ht="45.2" x14ac:dyDescent="0.3">
      <c r="A1279" s="11">
        <v>1</v>
      </c>
      <c r="B1279" s="12" t="s">
        <v>1048</v>
      </c>
      <c r="C1279" s="13" t="s">
        <v>679</v>
      </c>
      <c r="D1279" s="14"/>
      <c r="E1279" s="15">
        <v>1.5</v>
      </c>
      <c r="F1279" s="15"/>
      <c r="G1279" s="15"/>
      <c r="H1279" s="15"/>
      <c r="I1279" s="15" t="s">
        <v>2243</v>
      </c>
      <c r="J1279" s="15"/>
      <c r="K1279" s="15" t="s">
        <v>2244</v>
      </c>
      <c r="L1279" s="16">
        <v>2024</v>
      </c>
      <c r="M1279" s="16">
        <v>2024</v>
      </c>
      <c r="N1279" s="16"/>
      <c r="O1279" s="16">
        <v>2025</v>
      </c>
      <c r="P1279" s="16">
        <v>2025</v>
      </c>
      <c r="Q1279" s="16"/>
      <c r="R1279" s="16">
        <v>2026</v>
      </c>
      <c r="S1279" s="16"/>
    </row>
    <row r="1280" spans="1:19" x14ac:dyDescent="0.3">
      <c r="A1280" s="11">
        <v>1</v>
      </c>
      <c r="B1280" s="12" t="s">
        <v>1540</v>
      </c>
      <c r="C1280" s="13" t="s">
        <v>1450</v>
      </c>
      <c r="D1280" s="14">
        <v>61</v>
      </c>
      <c r="E1280" s="15"/>
      <c r="F1280" s="15"/>
      <c r="G1280" s="15"/>
      <c r="H1280" s="15"/>
      <c r="I1280" s="15"/>
      <c r="J1280" s="15"/>
      <c r="K1280" s="15"/>
      <c r="L1280" s="16"/>
      <c r="M1280" s="16"/>
      <c r="N1280" s="16"/>
      <c r="O1280" s="16"/>
      <c r="P1280" s="16"/>
      <c r="Q1280" s="16"/>
      <c r="R1280" s="16"/>
      <c r="S1280" s="16" t="s">
        <v>1452</v>
      </c>
    </row>
    <row r="1281" spans="1:19" ht="45.2" x14ac:dyDescent="0.3">
      <c r="A1281" s="11">
        <v>1</v>
      </c>
      <c r="B1281" s="12" t="s">
        <v>1049</v>
      </c>
      <c r="C1281" s="13" t="s">
        <v>680</v>
      </c>
      <c r="D1281" s="14"/>
      <c r="E1281" s="15">
        <v>0.6</v>
      </c>
      <c r="F1281" s="15"/>
      <c r="G1281" s="15"/>
      <c r="H1281" s="15"/>
      <c r="I1281" s="15" t="s">
        <v>2243</v>
      </c>
      <c r="J1281" s="15"/>
      <c r="K1281" s="15" t="s">
        <v>2244</v>
      </c>
      <c r="L1281" s="16">
        <v>2024</v>
      </c>
      <c r="M1281" s="16">
        <v>2024</v>
      </c>
      <c r="N1281" s="16"/>
      <c r="O1281" s="16">
        <v>2025</v>
      </c>
      <c r="P1281" s="16">
        <v>2025</v>
      </c>
      <c r="Q1281" s="16"/>
      <c r="R1281" s="16">
        <v>2026</v>
      </c>
      <c r="S1281" s="16"/>
    </row>
    <row r="1282" spans="1:19" x14ac:dyDescent="0.3">
      <c r="A1282" s="11">
        <v>1</v>
      </c>
      <c r="B1282" s="12" t="s">
        <v>1541</v>
      </c>
      <c r="C1282" s="13" t="s">
        <v>1450</v>
      </c>
      <c r="D1282" s="14">
        <v>40</v>
      </c>
      <c r="E1282" s="15"/>
      <c r="F1282" s="15"/>
      <c r="G1282" s="15"/>
      <c r="H1282" s="15"/>
      <c r="I1282" s="15"/>
      <c r="J1282" s="15"/>
      <c r="K1282" s="15"/>
      <c r="L1282" s="16"/>
      <c r="M1282" s="16"/>
      <c r="N1282" s="16"/>
      <c r="O1282" s="16"/>
      <c r="P1282" s="16"/>
      <c r="Q1282" s="16"/>
      <c r="R1282" s="16"/>
      <c r="S1282" s="16" t="s">
        <v>1452</v>
      </c>
    </row>
    <row r="1283" spans="1:19" ht="45.2" x14ac:dyDescent="0.3">
      <c r="A1283" s="11">
        <v>1</v>
      </c>
      <c r="B1283" s="12" t="s">
        <v>1050</v>
      </c>
      <c r="C1283" s="13" t="s">
        <v>681</v>
      </c>
      <c r="D1283" s="14"/>
      <c r="E1283" s="15">
        <v>8.8000000000000007</v>
      </c>
      <c r="F1283" s="15"/>
      <c r="G1283" s="15"/>
      <c r="H1283" s="15"/>
      <c r="I1283" s="15" t="s">
        <v>2243</v>
      </c>
      <c r="J1283" s="15"/>
      <c r="K1283" s="15" t="s">
        <v>2244</v>
      </c>
      <c r="L1283" s="16">
        <v>2024</v>
      </c>
      <c r="M1283" s="16">
        <v>2024</v>
      </c>
      <c r="N1283" s="16"/>
      <c r="O1283" s="16">
        <v>2025</v>
      </c>
      <c r="P1283" s="16">
        <v>2025</v>
      </c>
      <c r="Q1283" s="16"/>
      <c r="R1283" s="16">
        <v>2026</v>
      </c>
      <c r="S1283" s="16"/>
    </row>
    <row r="1284" spans="1:19" x14ac:dyDescent="0.3">
      <c r="A1284" s="11">
        <v>1</v>
      </c>
      <c r="B1284" s="12" t="s">
        <v>1542</v>
      </c>
      <c r="C1284" s="13" t="s">
        <v>1450</v>
      </c>
      <c r="D1284" s="14">
        <v>225</v>
      </c>
      <c r="E1284" s="15"/>
      <c r="F1284" s="15"/>
      <c r="G1284" s="15"/>
      <c r="H1284" s="15"/>
      <c r="I1284" s="15"/>
      <c r="J1284" s="15"/>
      <c r="K1284" s="15"/>
      <c r="L1284" s="16"/>
      <c r="M1284" s="16"/>
      <c r="N1284" s="16"/>
      <c r="O1284" s="16"/>
      <c r="P1284" s="16"/>
      <c r="Q1284" s="16"/>
      <c r="R1284" s="16"/>
      <c r="S1284" s="16" t="s">
        <v>1452</v>
      </c>
    </row>
    <row r="1285" spans="1:19" ht="45.2" x14ac:dyDescent="0.3">
      <c r="A1285" s="11">
        <v>1</v>
      </c>
      <c r="B1285" s="12" t="s">
        <v>1051</v>
      </c>
      <c r="C1285" s="13" t="s">
        <v>682</v>
      </c>
      <c r="D1285" s="14"/>
      <c r="E1285" s="15">
        <v>1.7</v>
      </c>
      <c r="F1285" s="15"/>
      <c r="G1285" s="15"/>
      <c r="H1285" s="15"/>
      <c r="I1285" s="15" t="s">
        <v>2243</v>
      </c>
      <c r="J1285" s="15"/>
      <c r="K1285" s="15" t="s">
        <v>2244</v>
      </c>
      <c r="L1285" s="16">
        <v>2024</v>
      </c>
      <c r="M1285" s="16">
        <v>2024</v>
      </c>
      <c r="N1285" s="16"/>
      <c r="O1285" s="16">
        <v>2025</v>
      </c>
      <c r="P1285" s="16">
        <v>2025</v>
      </c>
      <c r="Q1285" s="16"/>
      <c r="R1285" s="16">
        <v>2026</v>
      </c>
      <c r="S1285" s="16"/>
    </row>
    <row r="1286" spans="1:19" x14ac:dyDescent="0.3">
      <c r="A1286" s="11">
        <v>1</v>
      </c>
      <c r="B1286" s="12" t="s">
        <v>1543</v>
      </c>
      <c r="C1286" s="13" t="s">
        <v>1450</v>
      </c>
      <c r="D1286" s="14">
        <v>30</v>
      </c>
      <c r="E1286" s="15"/>
      <c r="F1286" s="15"/>
      <c r="G1286" s="15"/>
      <c r="H1286" s="15"/>
      <c r="I1286" s="15"/>
      <c r="J1286" s="15"/>
      <c r="K1286" s="15"/>
      <c r="L1286" s="16"/>
      <c r="M1286" s="16"/>
      <c r="N1286" s="16"/>
      <c r="O1286" s="16"/>
      <c r="P1286" s="16"/>
      <c r="Q1286" s="16"/>
      <c r="R1286" s="16"/>
      <c r="S1286" s="16" t="s">
        <v>1452</v>
      </c>
    </row>
    <row r="1287" spans="1:19" ht="45.2" x14ac:dyDescent="0.3">
      <c r="A1287" s="11">
        <v>1</v>
      </c>
      <c r="B1287" s="12" t="s">
        <v>803</v>
      </c>
      <c r="C1287" s="13" t="s">
        <v>545</v>
      </c>
      <c r="D1287" s="14"/>
      <c r="E1287" s="15">
        <v>9.9</v>
      </c>
      <c r="F1287" s="15"/>
      <c r="G1287" s="15"/>
      <c r="H1287" s="15"/>
      <c r="I1287" s="10" t="s">
        <v>2241</v>
      </c>
      <c r="J1287" s="15"/>
      <c r="K1287" s="15" t="s">
        <v>2244</v>
      </c>
      <c r="L1287" s="16">
        <v>2022</v>
      </c>
      <c r="M1287" s="16">
        <v>2024</v>
      </c>
      <c r="N1287" s="16"/>
      <c r="O1287" s="16">
        <v>2024</v>
      </c>
      <c r="P1287" s="16">
        <v>2026</v>
      </c>
      <c r="Q1287" s="16"/>
      <c r="R1287" s="16">
        <v>2026</v>
      </c>
      <c r="S1287" s="16"/>
    </row>
    <row r="1288" spans="1:19" ht="45.2" x14ac:dyDescent="0.3">
      <c r="A1288" s="11">
        <v>1</v>
      </c>
      <c r="B1288" s="12" t="s">
        <v>1042</v>
      </c>
      <c r="C1288" s="13" t="s">
        <v>683</v>
      </c>
      <c r="D1288" s="14"/>
      <c r="E1288" s="15">
        <v>1.4</v>
      </c>
      <c r="F1288" s="15"/>
      <c r="G1288" s="15"/>
      <c r="H1288" s="15"/>
      <c r="I1288" s="15" t="s">
        <v>2243</v>
      </c>
      <c r="J1288" s="15"/>
      <c r="K1288" s="15" t="s">
        <v>2244</v>
      </c>
      <c r="L1288" s="16">
        <v>2024</v>
      </c>
      <c r="M1288" s="16">
        <v>2024</v>
      </c>
      <c r="N1288" s="16"/>
      <c r="O1288" s="16">
        <v>2025</v>
      </c>
      <c r="P1288" s="16">
        <v>2026</v>
      </c>
      <c r="Q1288" s="16"/>
      <c r="R1288" s="16">
        <v>2026</v>
      </c>
      <c r="S1288" s="16"/>
    </row>
    <row r="1289" spans="1:19" x14ac:dyDescent="0.3">
      <c r="A1289" s="11">
        <v>1</v>
      </c>
      <c r="B1289" s="12" t="s">
        <v>1533</v>
      </c>
      <c r="C1289" s="13" t="s">
        <v>1450</v>
      </c>
      <c r="D1289" s="14">
        <v>30</v>
      </c>
      <c r="E1289" s="15"/>
      <c r="F1289" s="15"/>
      <c r="G1289" s="15"/>
      <c r="H1289" s="15"/>
      <c r="I1289" s="15"/>
      <c r="J1289" s="15"/>
      <c r="K1289" s="15"/>
      <c r="L1289" s="16"/>
      <c r="M1289" s="16"/>
      <c r="N1289" s="16"/>
      <c r="O1289" s="16"/>
      <c r="P1289" s="16"/>
      <c r="Q1289" s="16"/>
      <c r="R1289" s="16"/>
      <c r="S1289" s="16" t="s">
        <v>1452</v>
      </c>
    </row>
    <row r="1290" spans="1:19" ht="45.2" x14ac:dyDescent="0.3">
      <c r="A1290" s="11">
        <v>1</v>
      </c>
      <c r="B1290" s="12" t="s">
        <v>1043</v>
      </c>
      <c r="C1290" s="13" t="s">
        <v>684</v>
      </c>
      <c r="D1290" s="14"/>
      <c r="E1290" s="15">
        <v>0.8</v>
      </c>
      <c r="F1290" s="15"/>
      <c r="G1290" s="15"/>
      <c r="H1290" s="15"/>
      <c r="I1290" s="15" t="s">
        <v>2243</v>
      </c>
      <c r="J1290" s="15"/>
      <c r="K1290" s="15" t="s">
        <v>2244</v>
      </c>
      <c r="L1290" s="16">
        <v>2024</v>
      </c>
      <c r="M1290" s="16">
        <v>2024</v>
      </c>
      <c r="N1290" s="16"/>
      <c r="O1290" s="16">
        <v>2025</v>
      </c>
      <c r="P1290" s="16">
        <v>2026</v>
      </c>
      <c r="Q1290" s="16"/>
      <c r="R1290" s="16">
        <v>2026</v>
      </c>
      <c r="S1290" s="16"/>
    </row>
    <row r="1291" spans="1:19" x14ac:dyDescent="0.3">
      <c r="A1291" s="11">
        <v>1</v>
      </c>
      <c r="B1291" s="12" t="s">
        <v>1534</v>
      </c>
      <c r="C1291" s="13" t="s">
        <v>1450</v>
      </c>
      <c r="D1291" s="14">
        <v>21</v>
      </c>
      <c r="E1291" s="15"/>
      <c r="F1291" s="15"/>
      <c r="G1291" s="15"/>
      <c r="H1291" s="15"/>
      <c r="I1291" s="15"/>
      <c r="J1291" s="15"/>
      <c r="K1291" s="15"/>
      <c r="L1291" s="16"/>
      <c r="M1291" s="16"/>
      <c r="N1291" s="16"/>
      <c r="O1291" s="16"/>
      <c r="P1291" s="16"/>
      <c r="Q1291" s="16"/>
      <c r="R1291" s="16"/>
      <c r="S1291" s="16" t="s">
        <v>1452</v>
      </c>
    </row>
    <row r="1292" spans="1:19" ht="45.2" x14ac:dyDescent="0.3">
      <c r="A1292" s="11">
        <v>1</v>
      </c>
      <c r="B1292" s="12" t="s">
        <v>1044</v>
      </c>
      <c r="C1292" s="13" t="s">
        <v>685</v>
      </c>
      <c r="D1292" s="14"/>
      <c r="E1292" s="15">
        <v>0.5</v>
      </c>
      <c r="F1292" s="15"/>
      <c r="G1292" s="15"/>
      <c r="H1292" s="15"/>
      <c r="I1292" s="15" t="s">
        <v>2243</v>
      </c>
      <c r="J1292" s="15"/>
      <c r="K1292" s="15" t="s">
        <v>2244</v>
      </c>
      <c r="L1292" s="16">
        <v>2024</v>
      </c>
      <c r="M1292" s="16">
        <v>2024</v>
      </c>
      <c r="N1292" s="16"/>
      <c r="O1292" s="16">
        <v>2025</v>
      </c>
      <c r="P1292" s="16">
        <v>2026</v>
      </c>
      <c r="Q1292" s="16"/>
      <c r="R1292" s="16">
        <v>2026</v>
      </c>
      <c r="S1292" s="16"/>
    </row>
    <row r="1293" spans="1:19" x14ac:dyDescent="0.3">
      <c r="A1293" s="11">
        <v>1</v>
      </c>
      <c r="B1293" s="12" t="s">
        <v>1536</v>
      </c>
      <c r="C1293" s="13" t="s">
        <v>1450</v>
      </c>
      <c r="D1293" s="14">
        <v>10</v>
      </c>
      <c r="E1293" s="15"/>
      <c r="F1293" s="15"/>
      <c r="G1293" s="15"/>
      <c r="H1293" s="15"/>
      <c r="I1293" s="15"/>
      <c r="J1293" s="15"/>
      <c r="K1293" s="15"/>
      <c r="L1293" s="16"/>
      <c r="M1293" s="16"/>
      <c r="N1293" s="16"/>
      <c r="O1293" s="16"/>
      <c r="P1293" s="16"/>
      <c r="Q1293" s="16"/>
      <c r="R1293" s="16"/>
      <c r="S1293" s="16" t="s">
        <v>1452</v>
      </c>
    </row>
    <row r="1294" spans="1:19" ht="45.2" x14ac:dyDescent="0.3">
      <c r="A1294" s="11">
        <v>1</v>
      </c>
      <c r="B1294" s="12" t="s">
        <v>1045</v>
      </c>
      <c r="C1294" s="13" t="s">
        <v>686</v>
      </c>
      <c r="D1294" s="14"/>
      <c r="E1294" s="15">
        <v>9.4</v>
      </c>
      <c r="F1294" s="15"/>
      <c r="G1294" s="15"/>
      <c r="H1294" s="15"/>
      <c r="I1294" s="15" t="s">
        <v>2243</v>
      </c>
      <c r="J1294" s="15"/>
      <c r="K1294" s="15" t="s">
        <v>2244</v>
      </c>
      <c r="L1294" s="16">
        <v>2024</v>
      </c>
      <c r="M1294" s="16">
        <v>2024</v>
      </c>
      <c r="N1294" s="16"/>
      <c r="O1294" s="16">
        <v>2025</v>
      </c>
      <c r="P1294" s="16">
        <v>2026</v>
      </c>
      <c r="Q1294" s="16"/>
      <c r="R1294" s="16">
        <v>2026</v>
      </c>
      <c r="S1294" s="16"/>
    </row>
    <row r="1295" spans="1:19" x14ac:dyDescent="0.3">
      <c r="A1295" s="11">
        <v>1</v>
      </c>
      <c r="B1295" s="12" t="s">
        <v>1537</v>
      </c>
      <c r="C1295" s="13" t="s">
        <v>1450</v>
      </c>
      <c r="D1295" s="14">
        <v>200</v>
      </c>
      <c r="E1295" s="15"/>
      <c r="F1295" s="15"/>
      <c r="G1295" s="15"/>
      <c r="H1295" s="15"/>
      <c r="I1295" s="15"/>
      <c r="J1295" s="15"/>
      <c r="K1295" s="15"/>
      <c r="L1295" s="16"/>
      <c r="M1295" s="16"/>
      <c r="N1295" s="16"/>
      <c r="O1295" s="16"/>
      <c r="P1295" s="16"/>
      <c r="Q1295" s="16"/>
      <c r="R1295" s="16"/>
      <c r="S1295" s="16" t="s">
        <v>1452</v>
      </c>
    </row>
    <row r="1296" spans="1:19" x14ac:dyDescent="0.3">
      <c r="A1296" s="11">
        <v>1</v>
      </c>
      <c r="B1296" s="12" t="s">
        <v>1538</v>
      </c>
      <c r="C1296" s="13" t="s">
        <v>1450</v>
      </c>
      <c r="D1296" s="14">
        <v>1</v>
      </c>
      <c r="E1296" s="15"/>
      <c r="F1296" s="15"/>
      <c r="G1296" s="15"/>
      <c r="H1296" s="15"/>
      <c r="I1296" s="15"/>
      <c r="J1296" s="15"/>
      <c r="K1296" s="15"/>
      <c r="L1296" s="16"/>
      <c r="M1296" s="16"/>
      <c r="N1296" s="16"/>
      <c r="O1296" s="16"/>
      <c r="P1296" s="16"/>
      <c r="Q1296" s="16"/>
      <c r="R1296" s="16"/>
      <c r="S1296" s="16" t="s">
        <v>2246</v>
      </c>
    </row>
    <row r="1297" spans="1:19" ht="45.2" x14ac:dyDescent="0.3">
      <c r="A1297" s="11">
        <v>1</v>
      </c>
      <c r="B1297" s="12" t="s">
        <v>789</v>
      </c>
      <c r="C1297" s="13" t="s">
        <v>546</v>
      </c>
      <c r="D1297" s="14"/>
      <c r="E1297" s="15" t="s">
        <v>0</v>
      </c>
      <c r="F1297" s="15"/>
      <c r="G1297" s="15"/>
      <c r="H1297" s="15"/>
      <c r="I1297" s="15" t="s">
        <v>2238</v>
      </c>
      <c r="J1297" s="15"/>
      <c r="K1297" s="15" t="s">
        <v>744</v>
      </c>
      <c r="L1297" s="16">
        <v>2023</v>
      </c>
      <c r="M1297" s="16">
        <v>2025</v>
      </c>
      <c r="N1297" s="16"/>
      <c r="O1297" s="16">
        <v>2026</v>
      </c>
      <c r="P1297" s="16">
        <v>2027</v>
      </c>
      <c r="Q1297" s="16"/>
      <c r="R1297" s="16">
        <v>2027</v>
      </c>
      <c r="S1297" s="16"/>
    </row>
    <row r="1298" spans="1:19" ht="30.15" x14ac:dyDescent="0.3">
      <c r="A1298" s="11">
        <v>1</v>
      </c>
      <c r="B1298" s="12" t="s">
        <v>801</v>
      </c>
      <c r="C1298" s="13" t="s">
        <v>693</v>
      </c>
      <c r="D1298" s="14"/>
      <c r="E1298" s="15">
        <v>12.5</v>
      </c>
      <c r="F1298" s="15"/>
      <c r="G1298" s="15"/>
      <c r="H1298" s="15"/>
      <c r="I1298" s="10" t="s">
        <v>2241</v>
      </c>
      <c r="J1298" s="15"/>
      <c r="K1298" s="15" t="s">
        <v>2244</v>
      </c>
      <c r="L1298" s="16">
        <v>2024</v>
      </c>
      <c r="M1298" s="16">
        <v>2025</v>
      </c>
      <c r="N1298" s="16"/>
      <c r="O1298" s="16">
        <v>2026</v>
      </c>
      <c r="P1298" s="16">
        <v>2027</v>
      </c>
      <c r="Q1298" s="16"/>
      <c r="R1298" s="16">
        <v>2027</v>
      </c>
      <c r="S1298" s="16"/>
    </row>
    <row r="1299" spans="1:19" ht="45.2" x14ac:dyDescent="0.3">
      <c r="A1299" s="11">
        <v>1</v>
      </c>
      <c r="B1299" s="12" t="s">
        <v>1041</v>
      </c>
      <c r="C1299" s="13" t="s">
        <v>687</v>
      </c>
      <c r="D1299" s="14"/>
      <c r="E1299" s="15">
        <v>8.1</v>
      </c>
      <c r="F1299" s="15"/>
      <c r="G1299" s="15"/>
      <c r="H1299" s="15"/>
      <c r="I1299" s="15" t="s">
        <v>2243</v>
      </c>
      <c r="J1299" s="15"/>
      <c r="K1299" s="15" t="s">
        <v>2244</v>
      </c>
      <c r="L1299" s="16">
        <v>2023</v>
      </c>
      <c r="M1299" s="16">
        <v>2024</v>
      </c>
      <c r="N1299" s="16"/>
      <c r="O1299" s="16">
        <v>2025</v>
      </c>
      <c r="P1299" s="16">
        <v>2027</v>
      </c>
      <c r="Q1299" s="16"/>
      <c r="R1299" s="16">
        <v>2027</v>
      </c>
      <c r="S1299" s="16"/>
    </row>
    <row r="1300" spans="1:19" x14ac:dyDescent="0.3">
      <c r="A1300" s="11">
        <v>1</v>
      </c>
      <c r="B1300" s="12" t="s">
        <v>1531</v>
      </c>
      <c r="C1300" s="13" t="s">
        <v>1450</v>
      </c>
      <c r="D1300" s="14">
        <v>289</v>
      </c>
      <c r="E1300" s="15"/>
      <c r="F1300" s="15"/>
      <c r="G1300" s="15"/>
      <c r="H1300" s="15"/>
      <c r="I1300" s="15"/>
      <c r="J1300" s="15"/>
      <c r="K1300" s="15"/>
      <c r="L1300" s="16"/>
      <c r="M1300" s="16"/>
      <c r="N1300" s="16"/>
      <c r="O1300" s="16"/>
      <c r="P1300" s="16"/>
      <c r="Q1300" s="16"/>
      <c r="R1300" s="16"/>
      <c r="S1300" s="16" t="s">
        <v>1452</v>
      </c>
    </row>
    <row r="1301" spans="1:19" x14ac:dyDescent="0.3">
      <c r="A1301" s="11">
        <v>1</v>
      </c>
      <c r="B1301" s="12" t="s">
        <v>1532</v>
      </c>
      <c r="C1301" s="13" t="s">
        <v>1450</v>
      </c>
      <c r="D1301" s="14">
        <v>4</v>
      </c>
      <c r="E1301" s="15"/>
      <c r="F1301" s="15"/>
      <c r="G1301" s="15"/>
      <c r="H1301" s="15"/>
      <c r="I1301" s="15"/>
      <c r="J1301" s="15"/>
      <c r="K1301" s="15"/>
      <c r="L1301" s="16"/>
      <c r="M1301" s="16"/>
      <c r="N1301" s="16"/>
      <c r="O1301" s="16"/>
      <c r="P1301" s="16"/>
      <c r="Q1301" s="16"/>
      <c r="R1301" s="16"/>
      <c r="S1301" s="16" t="s">
        <v>2246</v>
      </c>
    </row>
    <row r="1302" spans="1:19" ht="45.2" x14ac:dyDescent="0.3">
      <c r="A1302" s="11">
        <v>1</v>
      </c>
      <c r="B1302" s="12" t="s">
        <v>790</v>
      </c>
      <c r="C1302" s="13" t="s">
        <v>547</v>
      </c>
      <c r="D1302" s="14"/>
      <c r="E1302" s="15" t="s">
        <v>0</v>
      </c>
      <c r="F1302" s="15"/>
      <c r="G1302" s="15"/>
      <c r="H1302" s="15"/>
      <c r="I1302" s="15" t="s">
        <v>2238</v>
      </c>
      <c r="J1302" s="15"/>
      <c r="K1302" s="15" t="s">
        <v>744</v>
      </c>
      <c r="L1302" s="16">
        <v>2024</v>
      </c>
      <c r="M1302" s="16">
        <v>2026</v>
      </c>
      <c r="N1302" s="16"/>
      <c r="O1302" s="16">
        <v>2027</v>
      </c>
      <c r="P1302" s="16">
        <v>2028</v>
      </c>
      <c r="Q1302" s="16"/>
      <c r="R1302" s="16">
        <v>2028</v>
      </c>
      <c r="S1302" s="16"/>
    </row>
    <row r="1303" spans="1:19" ht="30.15" x14ac:dyDescent="0.3">
      <c r="A1303" s="11">
        <v>1</v>
      </c>
      <c r="B1303" s="12" t="s">
        <v>799</v>
      </c>
      <c r="C1303" s="13" t="s">
        <v>548</v>
      </c>
      <c r="D1303" s="14"/>
      <c r="E1303" s="15" t="s">
        <v>0</v>
      </c>
      <c r="F1303" s="15"/>
      <c r="G1303" s="15"/>
      <c r="H1303" s="15"/>
      <c r="I1303" s="10" t="s">
        <v>2241</v>
      </c>
      <c r="J1303" s="15"/>
      <c r="K1303" s="15"/>
      <c r="L1303" s="16" t="s">
        <v>0</v>
      </c>
      <c r="M1303" s="16" t="s">
        <v>0</v>
      </c>
      <c r="N1303" s="16"/>
      <c r="O1303" s="16" t="s">
        <v>0</v>
      </c>
      <c r="P1303" s="16" t="s">
        <v>0</v>
      </c>
      <c r="Q1303" s="16"/>
      <c r="R1303" s="16" t="s">
        <v>0</v>
      </c>
      <c r="S1303" s="16"/>
    </row>
    <row r="1304" spans="1:19" ht="30.15" x14ac:dyDescent="0.3">
      <c r="A1304" s="11">
        <v>1</v>
      </c>
      <c r="B1304" s="12" t="s">
        <v>2313</v>
      </c>
      <c r="C1304" s="13" t="s">
        <v>688</v>
      </c>
      <c r="D1304" s="14"/>
      <c r="E1304" s="15">
        <v>0.7</v>
      </c>
      <c r="F1304" s="15"/>
      <c r="G1304" s="15"/>
      <c r="H1304" s="15"/>
      <c r="I1304" s="15"/>
      <c r="J1304" s="15"/>
      <c r="K1304" s="15" t="s">
        <v>2244</v>
      </c>
      <c r="L1304" s="16">
        <v>2024</v>
      </c>
      <c r="M1304" s="16">
        <v>2025</v>
      </c>
      <c r="N1304" s="16"/>
      <c r="O1304" s="16">
        <v>2026</v>
      </c>
      <c r="P1304" s="16">
        <v>2027</v>
      </c>
      <c r="Q1304" s="16"/>
      <c r="R1304" s="16">
        <v>2028</v>
      </c>
      <c r="S1304" s="16"/>
    </row>
    <row r="1305" spans="1:19" x14ac:dyDescent="0.3">
      <c r="A1305" s="11">
        <v>1</v>
      </c>
      <c r="B1305" s="12" t="s">
        <v>2314</v>
      </c>
      <c r="C1305" s="13" t="s">
        <v>1450</v>
      </c>
      <c r="D1305" s="14">
        <v>19</v>
      </c>
      <c r="E1305" s="15"/>
      <c r="F1305" s="15"/>
      <c r="G1305" s="15"/>
      <c r="H1305" s="15"/>
      <c r="I1305" s="15"/>
      <c r="J1305" s="15"/>
      <c r="K1305" s="15"/>
      <c r="L1305" s="16"/>
      <c r="M1305" s="16"/>
      <c r="N1305" s="16"/>
      <c r="O1305" s="16"/>
      <c r="P1305" s="16"/>
      <c r="Q1305" s="16"/>
      <c r="R1305" s="16"/>
      <c r="S1305" s="16" t="s">
        <v>1452</v>
      </c>
    </row>
    <row r="1306" spans="1:19" ht="45.2" x14ac:dyDescent="0.3">
      <c r="A1306" s="11">
        <v>1</v>
      </c>
      <c r="B1306" s="12" t="s">
        <v>800</v>
      </c>
      <c r="C1306" s="13" t="s">
        <v>549</v>
      </c>
      <c r="D1306" s="14"/>
      <c r="E1306" s="15">
        <v>6.9</v>
      </c>
      <c r="F1306" s="15"/>
      <c r="G1306" s="15"/>
      <c r="H1306" s="15"/>
      <c r="I1306" s="15" t="s">
        <v>2241</v>
      </c>
      <c r="J1306" s="15"/>
      <c r="K1306" s="15" t="s">
        <v>2244</v>
      </c>
      <c r="L1306" s="16">
        <v>2024</v>
      </c>
      <c r="M1306" s="16">
        <v>2025</v>
      </c>
      <c r="N1306" s="16"/>
      <c r="O1306" s="16">
        <v>2026</v>
      </c>
      <c r="P1306" s="16">
        <v>2028</v>
      </c>
      <c r="Q1306" s="16"/>
      <c r="R1306" s="16">
        <v>2028</v>
      </c>
      <c r="S1306" s="16"/>
    </row>
    <row r="1307" spans="1:19" x14ac:dyDescent="0.3">
      <c r="A1307" s="11">
        <v>1</v>
      </c>
      <c r="B1307" s="12" t="s">
        <v>2245</v>
      </c>
      <c r="C1307" s="13" t="s">
        <v>1450</v>
      </c>
      <c r="D1307" s="14">
        <v>1</v>
      </c>
      <c r="E1307" s="15"/>
      <c r="F1307" s="15"/>
      <c r="G1307" s="15"/>
      <c r="H1307" s="15"/>
      <c r="I1307" s="15"/>
      <c r="J1307" s="15"/>
      <c r="K1307" s="15"/>
      <c r="L1307" s="16"/>
      <c r="M1307" s="16"/>
      <c r="N1307" s="16"/>
      <c r="O1307" s="16"/>
      <c r="P1307" s="16"/>
      <c r="Q1307" s="16"/>
      <c r="R1307" s="16"/>
      <c r="S1307" s="16" t="s">
        <v>2246</v>
      </c>
    </row>
    <row r="1308" spans="1:19" ht="45.2" x14ac:dyDescent="0.3">
      <c r="A1308" s="11">
        <v>1</v>
      </c>
      <c r="B1308" s="12" t="s">
        <v>791</v>
      </c>
      <c r="C1308" s="13" t="s">
        <v>550</v>
      </c>
      <c r="D1308" s="14"/>
      <c r="E1308" s="15" t="s">
        <v>0</v>
      </c>
      <c r="F1308" s="15"/>
      <c r="G1308" s="15"/>
      <c r="H1308" s="15"/>
      <c r="I1308" s="15" t="s">
        <v>2238</v>
      </c>
      <c r="J1308" s="15"/>
      <c r="K1308" s="15" t="s">
        <v>744</v>
      </c>
      <c r="L1308" s="16">
        <v>2023</v>
      </c>
      <c r="M1308" s="16">
        <v>2024</v>
      </c>
      <c r="N1308" s="16"/>
      <c r="O1308" s="16">
        <v>2024</v>
      </c>
      <c r="P1308" s="16">
        <v>2025</v>
      </c>
      <c r="Q1308" s="16"/>
      <c r="R1308" s="16">
        <v>2025</v>
      </c>
      <c r="S1308" s="16"/>
    </row>
    <row r="1309" spans="1:19" ht="30.15" x14ac:dyDescent="0.3">
      <c r="A1309" s="11">
        <v>1</v>
      </c>
      <c r="B1309" s="12" t="s">
        <v>798</v>
      </c>
      <c r="C1309" s="13" t="s">
        <v>551</v>
      </c>
      <c r="D1309" s="14"/>
      <c r="E1309" s="15">
        <v>5.8</v>
      </c>
      <c r="F1309" s="15"/>
      <c r="G1309" s="15"/>
      <c r="H1309" s="15"/>
      <c r="I1309" s="10" t="s">
        <v>2241</v>
      </c>
      <c r="J1309" s="15"/>
      <c r="K1309" s="15" t="s">
        <v>2244</v>
      </c>
      <c r="L1309" s="16">
        <v>2024</v>
      </c>
      <c r="M1309" s="16">
        <v>2025</v>
      </c>
      <c r="N1309" s="16"/>
      <c r="O1309" s="16">
        <v>2026</v>
      </c>
      <c r="P1309" s="16">
        <v>2027</v>
      </c>
      <c r="Q1309" s="16"/>
      <c r="R1309" s="16">
        <v>2028</v>
      </c>
      <c r="S1309" s="16"/>
    </row>
    <row r="1310" spans="1:19" ht="30.15" x14ac:dyDescent="0.3">
      <c r="A1310" s="11">
        <v>1</v>
      </c>
      <c r="B1310" s="12" t="s">
        <v>1039</v>
      </c>
      <c r="C1310" s="13" t="s">
        <v>689</v>
      </c>
      <c r="D1310" s="14"/>
      <c r="E1310" s="15">
        <v>1.1000000000000001</v>
      </c>
      <c r="F1310" s="15"/>
      <c r="G1310" s="15"/>
      <c r="H1310" s="15"/>
      <c r="I1310" s="15"/>
      <c r="J1310" s="15"/>
      <c r="K1310" s="15" t="s">
        <v>2244</v>
      </c>
      <c r="L1310" s="16">
        <v>2024</v>
      </c>
      <c r="M1310" s="16">
        <v>2025</v>
      </c>
      <c r="N1310" s="16"/>
      <c r="O1310" s="16">
        <v>2026</v>
      </c>
      <c r="P1310" s="16">
        <v>2027</v>
      </c>
      <c r="Q1310" s="16"/>
      <c r="R1310" s="16">
        <v>2028</v>
      </c>
      <c r="S1310" s="16"/>
    </row>
    <row r="1311" spans="1:19" x14ac:dyDescent="0.3">
      <c r="A1311" s="11">
        <v>1</v>
      </c>
      <c r="B1311" s="12" t="s">
        <v>1530</v>
      </c>
      <c r="C1311" s="13" t="s">
        <v>1450</v>
      </c>
      <c r="D1311" s="14">
        <v>33</v>
      </c>
      <c r="E1311" s="15"/>
      <c r="F1311" s="15"/>
      <c r="G1311" s="15"/>
      <c r="H1311" s="15"/>
      <c r="I1311" s="15"/>
      <c r="J1311" s="15"/>
      <c r="K1311" s="15"/>
      <c r="L1311" s="16"/>
      <c r="M1311" s="16"/>
      <c r="N1311" s="16"/>
      <c r="O1311" s="16"/>
      <c r="P1311" s="16"/>
      <c r="Q1311" s="16"/>
      <c r="R1311" s="16"/>
      <c r="S1311" s="16" t="s">
        <v>1452</v>
      </c>
    </row>
    <row r="1312" spans="1:19" ht="30.15" x14ac:dyDescent="0.3">
      <c r="A1312" s="11">
        <v>1</v>
      </c>
      <c r="B1312" s="12" t="s">
        <v>1040</v>
      </c>
      <c r="C1312" s="13" t="s">
        <v>690</v>
      </c>
      <c r="D1312" s="14"/>
      <c r="E1312" s="15">
        <v>2.6</v>
      </c>
      <c r="F1312" s="15"/>
      <c r="G1312" s="15"/>
      <c r="H1312" s="15"/>
      <c r="I1312" s="15"/>
      <c r="J1312" s="15"/>
      <c r="K1312" s="15" t="s">
        <v>2244</v>
      </c>
      <c r="L1312" s="16">
        <v>2024</v>
      </c>
      <c r="M1312" s="16">
        <v>2025</v>
      </c>
      <c r="N1312" s="16"/>
      <c r="O1312" s="16">
        <v>2026</v>
      </c>
      <c r="P1312" s="16">
        <v>2027</v>
      </c>
      <c r="Q1312" s="16"/>
      <c r="R1312" s="16">
        <v>2028</v>
      </c>
      <c r="S1312" s="16"/>
    </row>
    <row r="1313" spans="1:19" x14ac:dyDescent="0.3">
      <c r="A1313" s="11">
        <v>1</v>
      </c>
      <c r="B1313" s="12" t="s">
        <v>1529</v>
      </c>
      <c r="C1313" s="13" t="s">
        <v>1450</v>
      </c>
      <c r="D1313" s="14">
        <v>79</v>
      </c>
      <c r="E1313" s="15"/>
      <c r="F1313" s="15"/>
      <c r="G1313" s="15"/>
      <c r="H1313" s="15"/>
      <c r="I1313" s="15"/>
      <c r="J1313" s="15"/>
      <c r="K1313" s="15"/>
      <c r="L1313" s="16"/>
      <c r="M1313" s="16"/>
      <c r="N1313" s="16"/>
      <c r="O1313" s="16"/>
      <c r="P1313" s="16"/>
      <c r="Q1313" s="16"/>
      <c r="R1313" s="16"/>
      <c r="S1313" s="16" t="s">
        <v>1452</v>
      </c>
    </row>
    <row r="1314" spans="1:19" x14ac:dyDescent="0.3">
      <c r="A1314" s="11">
        <v>1</v>
      </c>
      <c r="B1314" s="12" t="s">
        <v>792</v>
      </c>
      <c r="C1314" s="13" t="s">
        <v>1885</v>
      </c>
      <c r="D1314" s="20"/>
      <c r="E1314" s="14" t="s">
        <v>0</v>
      </c>
      <c r="F1314" s="14"/>
      <c r="G1314" s="14"/>
      <c r="H1314" s="14"/>
      <c r="I1314" s="14"/>
      <c r="J1314" s="14"/>
      <c r="K1314" s="15" t="s">
        <v>744</v>
      </c>
      <c r="L1314" s="20" t="s">
        <v>0</v>
      </c>
      <c r="M1314" s="20" t="s">
        <v>0</v>
      </c>
      <c r="N1314" s="20"/>
      <c r="O1314" s="20" t="s">
        <v>0</v>
      </c>
      <c r="P1314" s="20" t="s">
        <v>0</v>
      </c>
      <c r="Q1314" s="20"/>
      <c r="R1314" s="20" t="s">
        <v>0</v>
      </c>
      <c r="S1314" s="20"/>
    </row>
    <row r="1315" spans="1:19" ht="90.35" x14ac:dyDescent="0.3">
      <c r="A1315" s="21">
        <v>1</v>
      </c>
      <c r="B1315" s="12" t="s">
        <v>2107</v>
      </c>
      <c r="C1315" s="22" t="s">
        <v>2098</v>
      </c>
      <c r="D1315" s="23" t="s">
        <v>0</v>
      </c>
      <c r="E1315" s="24">
        <v>4</v>
      </c>
      <c r="F1315" s="25">
        <v>768.78</v>
      </c>
      <c r="G1315" s="25">
        <v>618.77414634146339</v>
      </c>
      <c r="H1315" s="23" t="s">
        <v>0</v>
      </c>
      <c r="I1315" s="26" t="s">
        <v>2109</v>
      </c>
      <c r="J1315" s="24">
        <f>N1315+Q1315</f>
        <v>42.456699999999998</v>
      </c>
      <c r="K1315" s="23" t="s">
        <v>2244</v>
      </c>
      <c r="L1315" s="23">
        <v>2022</v>
      </c>
      <c r="M1315" s="23">
        <v>2023</v>
      </c>
      <c r="N1315" s="27">
        <v>2.8637350000000001</v>
      </c>
      <c r="O1315" s="23">
        <v>2023</v>
      </c>
      <c r="P1315" s="23">
        <v>2025</v>
      </c>
      <c r="Q1315" s="28">
        <v>39.592965</v>
      </c>
      <c r="R1315" s="23">
        <v>2026</v>
      </c>
      <c r="S1315" s="23"/>
    </row>
    <row r="1316" spans="1:19" x14ac:dyDescent="0.3">
      <c r="A1316" s="21">
        <v>1</v>
      </c>
      <c r="B1316" s="12" t="s">
        <v>2108</v>
      </c>
      <c r="C1316" s="22" t="s">
        <v>1450</v>
      </c>
      <c r="D1316" s="23">
        <v>406</v>
      </c>
      <c r="E1316" s="24" t="s">
        <v>0</v>
      </c>
      <c r="F1316" s="25">
        <v>768.78</v>
      </c>
      <c r="G1316" s="25">
        <v>618.77414634146339</v>
      </c>
      <c r="H1316" s="23" t="s">
        <v>0</v>
      </c>
      <c r="I1316" s="26" t="s">
        <v>0</v>
      </c>
      <c r="J1316" s="23" t="s">
        <v>0</v>
      </c>
      <c r="K1316" s="23" t="s">
        <v>2100</v>
      </c>
      <c r="L1316" s="23">
        <v>2023</v>
      </c>
      <c r="M1316" s="23">
        <v>2024</v>
      </c>
      <c r="N1316" s="27" t="s">
        <v>0</v>
      </c>
      <c r="O1316" s="23">
        <v>2024</v>
      </c>
      <c r="P1316" s="23">
        <v>2025</v>
      </c>
      <c r="Q1316" s="28" t="s">
        <v>0</v>
      </c>
      <c r="R1316" s="23">
        <v>2027</v>
      </c>
      <c r="S1316" s="23" t="s">
        <v>1452</v>
      </c>
    </row>
    <row r="1317" spans="1:19" x14ac:dyDescent="0.3">
      <c r="A1317" s="53">
        <v>1</v>
      </c>
      <c r="B1317" s="12" t="s">
        <v>2338</v>
      </c>
      <c r="C1317" s="22" t="s">
        <v>1450</v>
      </c>
      <c r="D1317" s="23">
        <v>1</v>
      </c>
      <c r="E1317" s="24"/>
      <c r="F1317" s="25"/>
      <c r="G1317" s="25"/>
      <c r="H1317" s="23"/>
      <c r="I1317" s="26"/>
      <c r="J1317" s="23"/>
      <c r="K1317" s="23"/>
      <c r="L1317" s="23"/>
      <c r="M1317" s="23"/>
      <c r="N1317" s="27"/>
      <c r="O1317" s="23"/>
      <c r="P1317" s="23"/>
      <c r="Q1317" s="28"/>
      <c r="R1317" s="23"/>
      <c r="S1317" s="23" t="s">
        <v>1452</v>
      </c>
    </row>
    <row r="1318" spans="1:19" ht="90.35" x14ac:dyDescent="0.3">
      <c r="A1318" s="21">
        <v>1</v>
      </c>
      <c r="B1318" s="12" t="s">
        <v>2110</v>
      </c>
      <c r="C1318" s="29" t="s">
        <v>2032</v>
      </c>
      <c r="D1318" s="23" t="s">
        <v>0</v>
      </c>
      <c r="E1318" s="24">
        <v>7.08</v>
      </c>
      <c r="F1318" s="25">
        <v>950</v>
      </c>
      <c r="G1318" s="25">
        <v>764.63414634146352</v>
      </c>
      <c r="H1318" s="23" t="s">
        <v>0</v>
      </c>
      <c r="I1318" s="26" t="s">
        <v>2099</v>
      </c>
      <c r="J1318" s="24">
        <f>N1318+Q1318</f>
        <v>51.452173999999999</v>
      </c>
      <c r="K1318" s="23" t="s">
        <v>2244</v>
      </c>
      <c r="L1318" s="23">
        <v>2022</v>
      </c>
      <c r="M1318" s="23">
        <v>2023</v>
      </c>
      <c r="N1318" s="27">
        <v>6.34</v>
      </c>
      <c r="O1318" s="23">
        <v>2023</v>
      </c>
      <c r="P1318" s="23">
        <v>2024</v>
      </c>
      <c r="Q1318" s="28">
        <v>45.112173999999996</v>
      </c>
      <c r="R1318" s="23">
        <v>2025</v>
      </c>
      <c r="S1318" s="23"/>
    </row>
    <row r="1319" spans="1:19" x14ac:dyDescent="0.3">
      <c r="A1319" s="21">
        <v>1</v>
      </c>
      <c r="B1319" s="12" t="s">
        <v>2180</v>
      </c>
      <c r="C1319" s="22" t="s">
        <v>1450</v>
      </c>
      <c r="D1319" s="30">
        <v>400</v>
      </c>
      <c r="E1319" s="24" t="s">
        <v>0</v>
      </c>
      <c r="F1319" s="25">
        <v>950</v>
      </c>
      <c r="G1319" s="25">
        <v>764.63414634146352</v>
      </c>
      <c r="H1319" s="23" t="s">
        <v>0</v>
      </c>
      <c r="I1319" s="26" t="s">
        <v>0</v>
      </c>
      <c r="J1319" s="23" t="s">
        <v>0</v>
      </c>
      <c r="K1319" s="23" t="s">
        <v>2100</v>
      </c>
      <c r="L1319" s="23">
        <v>2023</v>
      </c>
      <c r="M1319" s="23">
        <v>2024</v>
      </c>
      <c r="N1319" s="27" t="s">
        <v>0</v>
      </c>
      <c r="O1319" s="23">
        <v>2024</v>
      </c>
      <c r="P1319" s="23">
        <v>2025</v>
      </c>
      <c r="Q1319" s="28" t="s">
        <v>0</v>
      </c>
      <c r="R1319" s="23">
        <v>2026</v>
      </c>
      <c r="S1319" s="23" t="s">
        <v>1452</v>
      </c>
    </row>
    <row r="1320" spans="1:19" ht="90.35" x14ac:dyDescent="0.3">
      <c r="A1320" s="21">
        <v>1</v>
      </c>
      <c r="B1320" s="12" t="s">
        <v>2111</v>
      </c>
      <c r="C1320" s="29" t="s">
        <v>2033</v>
      </c>
      <c r="D1320" s="23" t="s">
        <v>0</v>
      </c>
      <c r="E1320" s="24">
        <v>1.6</v>
      </c>
      <c r="F1320" s="25">
        <v>350</v>
      </c>
      <c r="G1320" s="25">
        <v>281.70731707317077</v>
      </c>
      <c r="H1320" s="23" t="s">
        <v>0</v>
      </c>
      <c r="I1320" s="26" t="s">
        <v>2099</v>
      </c>
      <c r="J1320" s="27">
        <f>N1320+Q1320</f>
        <v>8.91</v>
      </c>
      <c r="K1320" s="23" t="s">
        <v>2244</v>
      </c>
      <c r="L1320" s="23">
        <v>2023</v>
      </c>
      <c r="M1320" s="23">
        <v>2024</v>
      </c>
      <c r="N1320" s="27">
        <v>0.94499999999999995</v>
      </c>
      <c r="O1320" s="23">
        <v>2024</v>
      </c>
      <c r="P1320" s="23">
        <v>2025</v>
      </c>
      <c r="Q1320" s="28">
        <f>8.91-N1320</f>
        <v>7.9649999999999999</v>
      </c>
      <c r="R1320" s="23">
        <v>2026</v>
      </c>
      <c r="S1320" s="23"/>
    </row>
    <row r="1321" spans="1:19" x14ac:dyDescent="0.3">
      <c r="A1321" s="21">
        <v>1</v>
      </c>
      <c r="B1321" s="12" t="s">
        <v>2181</v>
      </c>
      <c r="C1321" s="22" t="s">
        <v>1450</v>
      </c>
      <c r="D1321" s="30">
        <v>40</v>
      </c>
      <c r="E1321" s="24" t="s">
        <v>0</v>
      </c>
      <c r="F1321" s="25">
        <v>350</v>
      </c>
      <c r="G1321" s="25">
        <v>281.70731707317077</v>
      </c>
      <c r="H1321" s="23" t="s">
        <v>0</v>
      </c>
      <c r="I1321" s="26" t="s">
        <v>0</v>
      </c>
      <c r="J1321" s="23" t="s">
        <v>0</v>
      </c>
      <c r="K1321" s="23" t="s">
        <v>2100</v>
      </c>
      <c r="L1321" s="23">
        <v>2024</v>
      </c>
      <c r="M1321" s="23">
        <v>2025</v>
      </c>
      <c r="N1321" s="27" t="s">
        <v>0</v>
      </c>
      <c r="O1321" s="23">
        <v>2025</v>
      </c>
      <c r="P1321" s="23">
        <v>2026</v>
      </c>
      <c r="Q1321" s="28" t="s">
        <v>0</v>
      </c>
      <c r="R1321" s="23">
        <v>2027</v>
      </c>
      <c r="S1321" s="23" t="s">
        <v>1452</v>
      </c>
    </row>
    <row r="1322" spans="1:19" ht="90.35" x14ac:dyDescent="0.3">
      <c r="A1322" s="21">
        <v>1</v>
      </c>
      <c r="B1322" s="12" t="s">
        <v>2112</v>
      </c>
      <c r="C1322" s="29" t="s">
        <v>2034</v>
      </c>
      <c r="D1322" s="23" t="s">
        <v>0</v>
      </c>
      <c r="E1322" s="24">
        <v>4</v>
      </c>
      <c r="F1322" s="25">
        <v>300</v>
      </c>
      <c r="G1322" s="25">
        <v>241.46341463414637</v>
      </c>
      <c r="H1322" s="23" t="s">
        <v>0</v>
      </c>
      <c r="I1322" s="26" t="s">
        <v>2099</v>
      </c>
      <c r="J1322" s="24">
        <f>N1322+Q1322</f>
        <v>27</v>
      </c>
      <c r="K1322" s="23" t="s">
        <v>2244</v>
      </c>
      <c r="L1322" s="23">
        <v>2025</v>
      </c>
      <c r="M1322" s="23">
        <v>2026</v>
      </c>
      <c r="N1322" s="27">
        <v>3</v>
      </c>
      <c r="O1322" s="23">
        <v>2026</v>
      </c>
      <c r="P1322" s="23">
        <v>2026</v>
      </c>
      <c r="Q1322" s="28">
        <v>24</v>
      </c>
      <c r="R1322" s="23">
        <v>2027</v>
      </c>
      <c r="S1322" s="23"/>
    </row>
    <row r="1323" spans="1:19" x14ac:dyDescent="0.3">
      <c r="A1323" s="21">
        <v>1</v>
      </c>
      <c r="B1323" s="12" t="s">
        <v>2182</v>
      </c>
      <c r="C1323" s="22" t="s">
        <v>1450</v>
      </c>
      <c r="D1323" s="30">
        <v>56</v>
      </c>
      <c r="E1323" s="24" t="s">
        <v>0</v>
      </c>
      <c r="F1323" s="25">
        <v>300</v>
      </c>
      <c r="G1323" s="25">
        <v>241.46341463414637</v>
      </c>
      <c r="H1323" s="23" t="s">
        <v>0</v>
      </c>
      <c r="I1323" s="26" t="s">
        <v>0</v>
      </c>
      <c r="J1323" s="23" t="s">
        <v>0</v>
      </c>
      <c r="K1323" s="23" t="s">
        <v>2100</v>
      </c>
      <c r="L1323" s="23">
        <v>2026</v>
      </c>
      <c r="M1323" s="23">
        <v>2026</v>
      </c>
      <c r="N1323" s="27" t="s">
        <v>0</v>
      </c>
      <c r="O1323" s="23">
        <v>2027</v>
      </c>
      <c r="P1323" s="23">
        <v>2027</v>
      </c>
      <c r="Q1323" s="28" t="s">
        <v>0</v>
      </c>
      <c r="R1323" s="23">
        <v>2028</v>
      </c>
      <c r="S1323" s="23" t="s">
        <v>1452</v>
      </c>
    </row>
    <row r="1324" spans="1:19" ht="90.35" x14ac:dyDescent="0.3">
      <c r="A1324" s="21">
        <v>1</v>
      </c>
      <c r="B1324" s="12" t="s">
        <v>2113</v>
      </c>
      <c r="C1324" s="29" t="s">
        <v>2035</v>
      </c>
      <c r="D1324" s="23" t="s">
        <v>0</v>
      </c>
      <c r="E1324" s="24">
        <v>10</v>
      </c>
      <c r="F1324" s="25">
        <v>400</v>
      </c>
      <c r="G1324" s="25">
        <v>321.95121951219517</v>
      </c>
      <c r="H1324" s="23" t="s">
        <v>0</v>
      </c>
      <c r="I1324" s="26" t="s">
        <v>2099</v>
      </c>
      <c r="J1324" s="24">
        <f>N1324+Q1324</f>
        <v>68</v>
      </c>
      <c r="K1324" s="23" t="s">
        <v>2244</v>
      </c>
      <c r="L1324" s="23">
        <v>2025</v>
      </c>
      <c r="M1324" s="23">
        <v>2026</v>
      </c>
      <c r="N1324" s="27">
        <v>8</v>
      </c>
      <c r="O1324" s="23">
        <v>2026</v>
      </c>
      <c r="P1324" s="23">
        <v>2026</v>
      </c>
      <c r="Q1324" s="28">
        <v>60</v>
      </c>
      <c r="R1324" s="23">
        <v>2027</v>
      </c>
      <c r="S1324" s="23"/>
    </row>
    <row r="1325" spans="1:19" x14ac:dyDescent="0.3">
      <c r="A1325" s="21">
        <v>1</v>
      </c>
      <c r="B1325" s="12" t="s">
        <v>2183</v>
      </c>
      <c r="C1325" s="22" t="s">
        <v>1450</v>
      </c>
      <c r="D1325" s="30">
        <v>105</v>
      </c>
      <c r="E1325" s="24" t="s">
        <v>0</v>
      </c>
      <c r="F1325" s="25">
        <v>400</v>
      </c>
      <c r="G1325" s="25">
        <v>321.95121951219517</v>
      </c>
      <c r="H1325" s="23" t="s">
        <v>0</v>
      </c>
      <c r="I1325" s="26" t="s">
        <v>0</v>
      </c>
      <c r="J1325" s="23" t="s">
        <v>0</v>
      </c>
      <c r="K1325" s="23" t="s">
        <v>2100</v>
      </c>
      <c r="L1325" s="23">
        <v>2026</v>
      </c>
      <c r="M1325" s="23">
        <v>2026</v>
      </c>
      <c r="N1325" s="27" t="s">
        <v>0</v>
      </c>
      <c r="O1325" s="23">
        <v>2027</v>
      </c>
      <c r="P1325" s="23">
        <v>2027</v>
      </c>
      <c r="Q1325" s="28" t="s">
        <v>0</v>
      </c>
      <c r="R1325" s="23">
        <v>2028</v>
      </c>
      <c r="S1325" s="23" t="s">
        <v>1452</v>
      </c>
    </row>
    <row r="1326" spans="1:19" ht="90.35" x14ac:dyDescent="0.3">
      <c r="A1326" s="21">
        <v>1</v>
      </c>
      <c r="B1326" s="12" t="s">
        <v>2114</v>
      </c>
      <c r="C1326" s="29" t="s">
        <v>2036</v>
      </c>
      <c r="D1326" s="23" t="s">
        <v>0</v>
      </c>
      <c r="E1326" s="24">
        <v>5</v>
      </c>
      <c r="F1326" s="25">
        <v>250</v>
      </c>
      <c r="G1326" s="25">
        <v>201.21951219512198</v>
      </c>
      <c r="H1326" s="23" t="s">
        <v>0</v>
      </c>
      <c r="I1326" s="26" t="s">
        <v>2099</v>
      </c>
      <c r="J1326" s="24">
        <f>N1326+Q1326</f>
        <v>34</v>
      </c>
      <c r="K1326" s="23" t="s">
        <v>2244</v>
      </c>
      <c r="L1326" s="23">
        <v>2025</v>
      </c>
      <c r="M1326" s="23">
        <v>2026</v>
      </c>
      <c r="N1326" s="27">
        <v>4</v>
      </c>
      <c r="O1326" s="23">
        <v>2026</v>
      </c>
      <c r="P1326" s="23">
        <v>2026</v>
      </c>
      <c r="Q1326" s="28">
        <v>30</v>
      </c>
      <c r="R1326" s="23">
        <v>2027</v>
      </c>
      <c r="S1326" s="23"/>
    </row>
    <row r="1327" spans="1:19" x14ac:dyDescent="0.3">
      <c r="A1327" s="21">
        <v>1</v>
      </c>
      <c r="B1327" s="12" t="s">
        <v>2185</v>
      </c>
      <c r="C1327" s="22" t="s">
        <v>1450</v>
      </c>
      <c r="D1327" s="23">
        <v>60</v>
      </c>
      <c r="E1327" s="24" t="s">
        <v>0</v>
      </c>
      <c r="F1327" s="25">
        <v>250</v>
      </c>
      <c r="G1327" s="25">
        <v>201.21951219512198</v>
      </c>
      <c r="H1327" s="23" t="s">
        <v>0</v>
      </c>
      <c r="I1327" s="26" t="s">
        <v>0</v>
      </c>
      <c r="J1327" s="23" t="s">
        <v>0</v>
      </c>
      <c r="K1327" s="23" t="s">
        <v>2100</v>
      </c>
      <c r="L1327" s="23">
        <v>2026</v>
      </c>
      <c r="M1327" s="23">
        <v>2026</v>
      </c>
      <c r="N1327" s="27" t="s">
        <v>0</v>
      </c>
      <c r="O1327" s="23">
        <v>2027</v>
      </c>
      <c r="P1327" s="23">
        <v>2027</v>
      </c>
      <c r="Q1327" s="28" t="s">
        <v>0</v>
      </c>
      <c r="R1327" s="23">
        <v>2028</v>
      </c>
      <c r="S1327" s="23" t="s">
        <v>1452</v>
      </c>
    </row>
    <row r="1328" spans="1:19" ht="90.35" x14ac:dyDescent="0.3">
      <c r="A1328" s="21">
        <v>1</v>
      </c>
      <c r="B1328" s="12" t="s">
        <v>2115</v>
      </c>
      <c r="C1328" s="29" t="s">
        <v>2037</v>
      </c>
      <c r="D1328" s="23" t="s">
        <v>0</v>
      </c>
      <c r="E1328" s="24">
        <v>3</v>
      </c>
      <c r="F1328" s="25">
        <v>400</v>
      </c>
      <c r="G1328" s="25">
        <v>321.95121951219517</v>
      </c>
      <c r="H1328" s="23" t="s">
        <v>0</v>
      </c>
      <c r="I1328" s="26" t="s">
        <v>2099</v>
      </c>
      <c r="J1328" s="24">
        <f>N1328+Q1328</f>
        <v>23</v>
      </c>
      <c r="K1328" s="23" t="s">
        <v>2244</v>
      </c>
      <c r="L1328" s="23">
        <v>2025</v>
      </c>
      <c r="M1328" s="23">
        <v>2026</v>
      </c>
      <c r="N1328" s="27">
        <v>3</v>
      </c>
      <c r="O1328" s="23">
        <v>2026</v>
      </c>
      <c r="P1328" s="23">
        <v>2026</v>
      </c>
      <c r="Q1328" s="28">
        <v>20</v>
      </c>
      <c r="R1328" s="23">
        <v>2027</v>
      </c>
      <c r="S1328" s="23"/>
    </row>
    <row r="1329" spans="1:19" x14ac:dyDescent="0.3">
      <c r="A1329" s="21">
        <v>1</v>
      </c>
      <c r="B1329" s="12" t="s">
        <v>2186</v>
      </c>
      <c r="C1329" s="22" t="s">
        <v>1450</v>
      </c>
      <c r="D1329" s="30">
        <v>40</v>
      </c>
      <c r="E1329" s="24" t="s">
        <v>0</v>
      </c>
      <c r="F1329" s="25">
        <v>400</v>
      </c>
      <c r="G1329" s="25">
        <v>321.95121951219517</v>
      </c>
      <c r="H1329" s="23" t="s">
        <v>0</v>
      </c>
      <c r="I1329" s="26" t="s">
        <v>0</v>
      </c>
      <c r="J1329" s="23" t="s">
        <v>0</v>
      </c>
      <c r="K1329" s="23" t="s">
        <v>2100</v>
      </c>
      <c r="L1329" s="23">
        <v>2026</v>
      </c>
      <c r="M1329" s="23">
        <v>2026</v>
      </c>
      <c r="N1329" s="27" t="s">
        <v>0</v>
      </c>
      <c r="O1329" s="23">
        <v>2027</v>
      </c>
      <c r="P1329" s="23">
        <v>2027</v>
      </c>
      <c r="Q1329" s="28" t="s">
        <v>0</v>
      </c>
      <c r="R1329" s="23">
        <v>2028</v>
      </c>
      <c r="S1329" s="23" t="s">
        <v>1452</v>
      </c>
    </row>
    <row r="1330" spans="1:19" ht="90.35" x14ac:dyDescent="0.3">
      <c r="A1330" s="21">
        <v>1</v>
      </c>
      <c r="B1330" s="12" t="s">
        <v>2116</v>
      </c>
      <c r="C1330" s="29" t="s">
        <v>2038</v>
      </c>
      <c r="D1330" s="23" t="s">
        <v>0</v>
      </c>
      <c r="E1330" s="24">
        <v>4</v>
      </c>
      <c r="F1330" s="25">
        <v>357</v>
      </c>
      <c r="G1330" s="25">
        <v>287.34146341463418</v>
      </c>
      <c r="H1330" s="23" t="s">
        <v>0</v>
      </c>
      <c r="I1330" s="26" t="s">
        <v>2099</v>
      </c>
      <c r="J1330" s="24">
        <f>N1330+Q1330</f>
        <v>63</v>
      </c>
      <c r="K1330" s="23" t="s">
        <v>2244</v>
      </c>
      <c r="L1330" s="23">
        <v>2026</v>
      </c>
      <c r="M1330" s="23">
        <v>2026</v>
      </c>
      <c r="N1330" s="27">
        <v>3</v>
      </c>
      <c r="O1330" s="23">
        <v>2027</v>
      </c>
      <c r="P1330" s="23">
        <v>2027</v>
      </c>
      <c r="Q1330" s="28">
        <f>E1330*15</f>
        <v>60</v>
      </c>
      <c r="R1330" s="23">
        <v>2028</v>
      </c>
      <c r="S1330" s="23"/>
    </row>
    <row r="1331" spans="1:19" x14ac:dyDescent="0.3">
      <c r="A1331" s="21">
        <v>1</v>
      </c>
      <c r="B1331" s="12" t="s">
        <v>2184</v>
      </c>
      <c r="C1331" s="22" t="s">
        <v>1450</v>
      </c>
      <c r="D1331" s="30">
        <v>51</v>
      </c>
      <c r="E1331" s="24" t="s">
        <v>0</v>
      </c>
      <c r="F1331" s="25">
        <v>357</v>
      </c>
      <c r="G1331" s="25">
        <v>287.34146341463418</v>
      </c>
      <c r="H1331" s="23" t="s">
        <v>0</v>
      </c>
      <c r="I1331" s="26" t="s">
        <v>0</v>
      </c>
      <c r="J1331" s="23" t="s">
        <v>0</v>
      </c>
      <c r="K1331" s="23" t="s">
        <v>2100</v>
      </c>
      <c r="L1331" s="23">
        <v>2027</v>
      </c>
      <c r="M1331" s="23">
        <v>2027</v>
      </c>
      <c r="N1331" s="27" t="s">
        <v>0</v>
      </c>
      <c r="O1331" s="23">
        <v>2028</v>
      </c>
      <c r="P1331" s="23">
        <v>2028</v>
      </c>
      <c r="Q1331" s="28" t="s">
        <v>0</v>
      </c>
      <c r="R1331" s="23">
        <v>2029</v>
      </c>
      <c r="S1331" s="23" t="s">
        <v>1452</v>
      </c>
    </row>
    <row r="1332" spans="1:19" ht="90.35" x14ac:dyDescent="0.3">
      <c r="A1332" s="21">
        <v>1</v>
      </c>
      <c r="B1332" s="12" t="s">
        <v>2117</v>
      </c>
      <c r="C1332" s="29" t="s">
        <v>2039</v>
      </c>
      <c r="D1332" s="23" t="s">
        <v>0</v>
      </c>
      <c r="E1332" s="24">
        <v>4</v>
      </c>
      <c r="F1332" s="25">
        <v>371</v>
      </c>
      <c r="G1332" s="25">
        <v>298.60975609756099</v>
      </c>
      <c r="H1332" s="23" t="s">
        <v>0</v>
      </c>
      <c r="I1332" s="26" t="s">
        <v>2099</v>
      </c>
      <c r="J1332" s="24">
        <f>N1332+Q1332</f>
        <v>63</v>
      </c>
      <c r="K1332" s="23" t="s">
        <v>2244</v>
      </c>
      <c r="L1332" s="23">
        <v>2026</v>
      </c>
      <c r="M1332" s="23">
        <v>2026</v>
      </c>
      <c r="N1332" s="27">
        <v>3</v>
      </c>
      <c r="O1332" s="23">
        <v>2027</v>
      </c>
      <c r="P1332" s="23">
        <v>2027</v>
      </c>
      <c r="Q1332" s="28">
        <f>E1332*15</f>
        <v>60</v>
      </c>
      <c r="R1332" s="23">
        <v>2028</v>
      </c>
      <c r="S1332" s="23"/>
    </row>
    <row r="1333" spans="1:19" x14ac:dyDescent="0.3">
      <c r="A1333" s="21">
        <v>1</v>
      </c>
      <c r="B1333" s="12" t="s">
        <v>2187</v>
      </c>
      <c r="C1333" s="22" t="s">
        <v>1450</v>
      </c>
      <c r="D1333" s="30">
        <v>53</v>
      </c>
      <c r="E1333" s="24" t="s">
        <v>0</v>
      </c>
      <c r="F1333" s="25">
        <v>371</v>
      </c>
      <c r="G1333" s="25">
        <v>298.60975609756099</v>
      </c>
      <c r="H1333" s="23" t="s">
        <v>0</v>
      </c>
      <c r="I1333" s="26" t="s">
        <v>0</v>
      </c>
      <c r="J1333" s="23" t="s">
        <v>0</v>
      </c>
      <c r="K1333" s="23" t="s">
        <v>2100</v>
      </c>
      <c r="L1333" s="23">
        <v>2027</v>
      </c>
      <c r="M1333" s="23">
        <v>2027</v>
      </c>
      <c r="N1333" s="27" t="s">
        <v>0</v>
      </c>
      <c r="O1333" s="23">
        <v>2028</v>
      </c>
      <c r="P1333" s="23">
        <v>2028</v>
      </c>
      <c r="Q1333" s="28" t="s">
        <v>0</v>
      </c>
      <c r="R1333" s="23">
        <v>2029</v>
      </c>
      <c r="S1333" s="23" t="s">
        <v>1452</v>
      </c>
    </row>
    <row r="1334" spans="1:19" ht="90.35" x14ac:dyDescent="0.3">
      <c r="A1334" s="21">
        <v>1</v>
      </c>
      <c r="B1334" s="12" t="s">
        <v>2118</v>
      </c>
      <c r="C1334" s="29" t="s">
        <v>2040</v>
      </c>
      <c r="D1334" s="23" t="s">
        <v>0</v>
      </c>
      <c r="E1334" s="24">
        <v>9</v>
      </c>
      <c r="F1334" s="25">
        <v>480</v>
      </c>
      <c r="G1334" s="25">
        <v>386.34146341463418</v>
      </c>
      <c r="H1334" s="23" t="s">
        <v>0</v>
      </c>
      <c r="I1334" s="26" t="s">
        <v>2099</v>
      </c>
      <c r="J1334" s="24">
        <f>N1334+Q1334</f>
        <v>143</v>
      </c>
      <c r="K1334" s="23" t="s">
        <v>2244</v>
      </c>
      <c r="L1334" s="23">
        <v>2026</v>
      </c>
      <c r="M1334" s="23">
        <v>2026</v>
      </c>
      <c r="N1334" s="27">
        <v>8</v>
      </c>
      <c r="O1334" s="23">
        <v>2027</v>
      </c>
      <c r="P1334" s="23">
        <v>2027</v>
      </c>
      <c r="Q1334" s="28">
        <f>E1334*15</f>
        <v>135</v>
      </c>
      <c r="R1334" s="23">
        <v>2028</v>
      </c>
      <c r="S1334" s="23"/>
    </row>
    <row r="1335" spans="1:19" x14ac:dyDescent="0.3">
      <c r="A1335" s="21">
        <v>1</v>
      </c>
      <c r="B1335" s="12" t="s">
        <v>2188</v>
      </c>
      <c r="C1335" s="22" t="s">
        <v>1450</v>
      </c>
      <c r="D1335" s="30">
        <v>96</v>
      </c>
      <c r="E1335" s="24" t="s">
        <v>0</v>
      </c>
      <c r="F1335" s="25">
        <v>480</v>
      </c>
      <c r="G1335" s="25">
        <v>386.34146341463418</v>
      </c>
      <c r="H1335" s="23" t="s">
        <v>0</v>
      </c>
      <c r="I1335" s="26" t="s">
        <v>0</v>
      </c>
      <c r="J1335" s="23" t="s">
        <v>0</v>
      </c>
      <c r="K1335" s="23" t="s">
        <v>2100</v>
      </c>
      <c r="L1335" s="23">
        <v>2027</v>
      </c>
      <c r="M1335" s="23">
        <v>2027</v>
      </c>
      <c r="N1335" s="27" t="s">
        <v>0</v>
      </c>
      <c r="O1335" s="23">
        <v>2028</v>
      </c>
      <c r="P1335" s="23">
        <v>2028</v>
      </c>
      <c r="Q1335" s="28" t="s">
        <v>0</v>
      </c>
      <c r="R1335" s="23">
        <v>2029</v>
      </c>
      <c r="S1335" s="23" t="s">
        <v>1452</v>
      </c>
    </row>
    <row r="1336" spans="1:19" ht="90.35" x14ac:dyDescent="0.3">
      <c r="A1336" s="21">
        <v>1</v>
      </c>
      <c r="B1336" s="12" t="s">
        <v>2119</v>
      </c>
      <c r="C1336" s="29" t="s">
        <v>2041</v>
      </c>
      <c r="D1336" s="23" t="s">
        <v>0</v>
      </c>
      <c r="E1336" s="24">
        <v>11</v>
      </c>
      <c r="F1336" s="25">
        <v>515</v>
      </c>
      <c r="G1336" s="25">
        <v>414.51219512195127</v>
      </c>
      <c r="H1336" s="23" t="s">
        <v>0</v>
      </c>
      <c r="I1336" s="26" t="s">
        <v>2099</v>
      </c>
      <c r="J1336" s="24">
        <f>N1336+Q1336</f>
        <v>174</v>
      </c>
      <c r="K1336" s="23" t="s">
        <v>2244</v>
      </c>
      <c r="L1336" s="23">
        <v>2026</v>
      </c>
      <c r="M1336" s="23">
        <v>2026</v>
      </c>
      <c r="N1336" s="27">
        <v>9</v>
      </c>
      <c r="O1336" s="23">
        <v>2027</v>
      </c>
      <c r="P1336" s="23">
        <v>2027</v>
      </c>
      <c r="Q1336" s="28">
        <f>E1336*15</f>
        <v>165</v>
      </c>
      <c r="R1336" s="23">
        <v>2028</v>
      </c>
      <c r="S1336" s="23"/>
    </row>
    <row r="1337" spans="1:19" x14ac:dyDescent="0.3">
      <c r="A1337" s="21">
        <v>1</v>
      </c>
      <c r="B1337" s="12" t="s">
        <v>2189</v>
      </c>
      <c r="C1337" s="22" t="s">
        <v>1450</v>
      </c>
      <c r="D1337" s="30">
        <v>103</v>
      </c>
      <c r="E1337" s="24" t="s">
        <v>0</v>
      </c>
      <c r="F1337" s="25">
        <v>515</v>
      </c>
      <c r="G1337" s="25">
        <v>414.51219512195127</v>
      </c>
      <c r="H1337" s="23" t="s">
        <v>0</v>
      </c>
      <c r="I1337" s="26" t="s">
        <v>0</v>
      </c>
      <c r="J1337" s="23" t="s">
        <v>0</v>
      </c>
      <c r="K1337" s="23" t="s">
        <v>2100</v>
      </c>
      <c r="L1337" s="23">
        <v>2027</v>
      </c>
      <c r="M1337" s="23">
        <v>2027</v>
      </c>
      <c r="N1337" s="27" t="s">
        <v>0</v>
      </c>
      <c r="O1337" s="23">
        <v>2028</v>
      </c>
      <c r="P1337" s="23">
        <v>2028</v>
      </c>
      <c r="Q1337" s="28" t="s">
        <v>0</v>
      </c>
      <c r="R1337" s="23">
        <v>2029</v>
      </c>
      <c r="S1337" s="23" t="s">
        <v>1452</v>
      </c>
    </row>
    <row r="1338" spans="1:19" ht="90.35" x14ac:dyDescent="0.3">
      <c r="A1338" s="21">
        <v>1</v>
      </c>
      <c r="B1338" s="12" t="s">
        <v>2120</v>
      </c>
      <c r="C1338" s="29" t="s">
        <v>2042</v>
      </c>
      <c r="D1338" s="23" t="s">
        <v>0</v>
      </c>
      <c r="E1338" s="24">
        <v>1.3</v>
      </c>
      <c r="F1338" s="23" t="s">
        <v>0</v>
      </c>
      <c r="G1338" s="25" t="s">
        <v>0</v>
      </c>
      <c r="H1338" s="23" t="s">
        <v>0</v>
      </c>
      <c r="I1338" s="26" t="s">
        <v>2099</v>
      </c>
      <c r="J1338" s="24">
        <f>N1338+Q1338</f>
        <v>21.3</v>
      </c>
      <c r="K1338" s="23" t="s">
        <v>2244</v>
      </c>
      <c r="L1338" s="23">
        <v>2024</v>
      </c>
      <c r="M1338" s="23">
        <v>2025</v>
      </c>
      <c r="N1338" s="27">
        <v>1.3</v>
      </c>
      <c r="O1338" s="23">
        <v>2025</v>
      </c>
      <c r="P1338" s="23">
        <v>2026</v>
      </c>
      <c r="Q1338" s="28">
        <v>20</v>
      </c>
      <c r="R1338" s="23">
        <v>2027</v>
      </c>
      <c r="S1338" s="23"/>
    </row>
    <row r="1339" spans="1:19" ht="90.35" x14ac:dyDescent="0.3">
      <c r="A1339" s="21">
        <v>1</v>
      </c>
      <c r="B1339" s="12" t="s">
        <v>2121</v>
      </c>
      <c r="C1339" s="29" t="s">
        <v>2043</v>
      </c>
      <c r="D1339" s="23" t="s">
        <v>0</v>
      </c>
      <c r="E1339" s="24">
        <v>0.5</v>
      </c>
      <c r="F1339" s="25">
        <v>500</v>
      </c>
      <c r="G1339" s="25">
        <v>402.43902439024396</v>
      </c>
      <c r="H1339" s="23" t="s">
        <v>0</v>
      </c>
      <c r="I1339" s="26" t="s">
        <v>2099</v>
      </c>
      <c r="J1339" s="24">
        <f>N1339+Q1339</f>
        <v>5.8601410000000014</v>
      </c>
      <c r="K1339" s="23" t="s">
        <v>2244</v>
      </c>
      <c r="L1339" s="23">
        <v>2021</v>
      </c>
      <c r="M1339" s="23">
        <v>2022</v>
      </c>
      <c r="N1339" s="27">
        <v>1.21</v>
      </c>
      <c r="O1339" s="23">
        <v>2023</v>
      </c>
      <c r="P1339" s="23">
        <v>2024</v>
      </c>
      <c r="Q1339" s="28">
        <v>4.6501410000000014</v>
      </c>
      <c r="R1339" s="23">
        <v>2025</v>
      </c>
      <c r="S1339" s="23"/>
    </row>
    <row r="1340" spans="1:19" x14ac:dyDescent="0.3">
      <c r="A1340" s="21">
        <v>1</v>
      </c>
      <c r="B1340" s="12" t="s">
        <v>2190</v>
      </c>
      <c r="C1340" s="22" t="s">
        <v>1450</v>
      </c>
      <c r="D1340" s="30">
        <v>70</v>
      </c>
      <c r="E1340" s="24" t="s">
        <v>0</v>
      </c>
      <c r="F1340" s="25">
        <v>500</v>
      </c>
      <c r="G1340" s="25">
        <v>402.43902439024396</v>
      </c>
      <c r="H1340" s="23" t="s">
        <v>0</v>
      </c>
      <c r="I1340" s="26" t="s">
        <v>0</v>
      </c>
      <c r="J1340" s="23" t="s">
        <v>0</v>
      </c>
      <c r="K1340" s="23" t="s">
        <v>2100</v>
      </c>
      <c r="L1340" s="23">
        <v>2023</v>
      </c>
      <c r="M1340" s="23">
        <v>2024</v>
      </c>
      <c r="N1340" s="27" t="s">
        <v>0</v>
      </c>
      <c r="O1340" s="23">
        <v>2024</v>
      </c>
      <c r="P1340" s="23">
        <v>2025</v>
      </c>
      <c r="Q1340" s="28" t="s">
        <v>0</v>
      </c>
      <c r="R1340" s="23">
        <v>2026</v>
      </c>
      <c r="S1340" s="23" t="s">
        <v>1452</v>
      </c>
    </row>
    <row r="1341" spans="1:19" ht="90.35" x14ac:dyDescent="0.3">
      <c r="A1341" s="21">
        <v>1</v>
      </c>
      <c r="B1341" s="12" t="s">
        <v>2122</v>
      </c>
      <c r="C1341" s="29" t="s">
        <v>2044</v>
      </c>
      <c r="D1341" s="23" t="s">
        <v>0</v>
      </c>
      <c r="E1341" s="24">
        <v>0.7</v>
      </c>
      <c r="F1341" s="25">
        <v>120</v>
      </c>
      <c r="G1341" s="25">
        <v>96.585365853658544</v>
      </c>
      <c r="H1341" s="23" t="s">
        <v>0</v>
      </c>
      <c r="I1341" s="26" t="s">
        <v>2099</v>
      </c>
      <c r="J1341" s="24">
        <f>N1341+Q1341</f>
        <v>2.9999999999999996</v>
      </c>
      <c r="K1341" s="23" t="s">
        <v>2244</v>
      </c>
      <c r="L1341" s="23">
        <v>2022</v>
      </c>
      <c r="M1341" s="23">
        <v>2022</v>
      </c>
      <c r="N1341" s="27">
        <v>0.29547000000000001</v>
      </c>
      <c r="O1341" s="23">
        <v>2022</v>
      </c>
      <c r="P1341" s="23">
        <v>2024</v>
      </c>
      <c r="Q1341" s="28">
        <v>2.7045299999999997</v>
      </c>
      <c r="R1341" s="23">
        <v>2025</v>
      </c>
      <c r="S1341" s="23"/>
    </row>
    <row r="1342" spans="1:19" x14ac:dyDescent="0.3">
      <c r="A1342" s="21">
        <v>1</v>
      </c>
      <c r="B1342" s="12" t="s">
        <v>2191</v>
      </c>
      <c r="C1342" s="22" t="s">
        <v>1450</v>
      </c>
      <c r="D1342" s="30">
        <v>10</v>
      </c>
      <c r="E1342" s="24" t="s">
        <v>0</v>
      </c>
      <c r="F1342" s="25">
        <v>120</v>
      </c>
      <c r="G1342" s="25">
        <v>96.585365853658544</v>
      </c>
      <c r="H1342" s="23" t="s">
        <v>0</v>
      </c>
      <c r="I1342" s="26" t="s">
        <v>0</v>
      </c>
      <c r="J1342" s="23" t="s">
        <v>0</v>
      </c>
      <c r="K1342" s="23" t="s">
        <v>2100</v>
      </c>
      <c r="L1342" s="23">
        <v>2022</v>
      </c>
      <c r="M1342" s="23">
        <v>2024</v>
      </c>
      <c r="N1342" s="27" t="s">
        <v>0</v>
      </c>
      <c r="O1342" s="23">
        <v>2023</v>
      </c>
      <c r="P1342" s="23">
        <v>2025</v>
      </c>
      <c r="Q1342" s="28" t="s">
        <v>0</v>
      </c>
      <c r="R1342" s="23">
        <v>2026</v>
      </c>
      <c r="S1342" s="23" t="s">
        <v>1452</v>
      </c>
    </row>
    <row r="1343" spans="1:19" ht="90.35" x14ac:dyDescent="0.3">
      <c r="A1343" s="21">
        <v>1</v>
      </c>
      <c r="B1343" s="12" t="s">
        <v>2123</v>
      </c>
      <c r="C1343" s="29" t="s">
        <v>2045</v>
      </c>
      <c r="D1343" s="23" t="s">
        <v>0</v>
      </c>
      <c r="E1343" s="24">
        <v>0.35</v>
      </c>
      <c r="F1343" s="25">
        <v>600</v>
      </c>
      <c r="G1343" s="25">
        <v>482.92682926829275</v>
      </c>
      <c r="H1343" s="23" t="s">
        <v>0</v>
      </c>
      <c r="I1343" s="26" t="s">
        <v>2099</v>
      </c>
      <c r="J1343" s="24">
        <f>N1343+Q1343</f>
        <v>3.4459999999999997</v>
      </c>
      <c r="K1343" s="23" t="s">
        <v>2244</v>
      </c>
      <c r="L1343" s="23">
        <v>2022</v>
      </c>
      <c r="M1343" s="23">
        <v>2023</v>
      </c>
      <c r="N1343" s="27">
        <v>1.39</v>
      </c>
      <c r="O1343" s="23">
        <v>2023</v>
      </c>
      <c r="P1343" s="23">
        <v>2024</v>
      </c>
      <c r="Q1343" s="28">
        <v>2.056</v>
      </c>
      <c r="R1343" s="23">
        <v>2025</v>
      </c>
      <c r="S1343" s="23"/>
    </row>
    <row r="1344" spans="1:19" x14ac:dyDescent="0.3">
      <c r="A1344" s="21">
        <v>1</v>
      </c>
      <c r="B1344" s="12" t="s">
        <v>2192</v>
      </c>
      <c r="C1344" s="22" t="s">
        <v>1450</v>
      </c>
      <c r="D1344" s="30">
        <v>50</v>
      </c>
      <c r="E1344" s="24" t="s">
        <v>0</v>
      </c>
      <c r="F1344" s="25">
        <v>600</v>
      </c>
      <c r="G1344" s="25">
        <v>482.92682926829275</v>
      </c>
      <c r="H1344" s="23" t="s">
        <v>0</v>
      </c>
      <c r="I1344" s="26" t="s">
        <v>0</v>
      </c>
      <c r="J1344" s="23" t="s">
        <v>0</v>
      </c>
      <c r="K1344" s="23" t="s">
        <v>2100</v>
      </c>
      <c r="L1344" s="23">
        <v>2023</v>
      </c>
      <c r="M1344" s="23">
        <v>2024</v>
      </c>
      <c r="N1344" s="27" t="s">
        <v>0</v>
      </c>
      <c r="O1344" s="23">
        <v>2024</v>
      </c>
      <c r="P1344" s="23">
        <v>2025</v>
      </c>
      <c r="Q1344" s="28" t="s">
        <v>0</v>
      </c>
      <c r="R1344" s="23">
        <v>2026</v>
      </c>
      <c r="S1344" s="23" t="s">
        <v>1452</v>
      </c>
    </row>
    <row r="1345" spans="1:19" ht="90.35" x14ac:dyDescent="0.3">
      <c r="A1345" s="21">
        <v>1</v>
      </c>
      <c r="B1345" s="12" t="s">
        <v>2124</v>
      </c>
      <c r="C1345" s="29" t="s">
        <v>2046</v>
      </c>
      <c r="D1345" s="23" t="s">
        <v>0</v>
      </c>
      <c r="E1345" s="24">
        <v>34.79</v>
      </c>
      <c r="F1345" s="25">
        <v>1423.2439999999999</v>
      </c>
      <c r="G1345" s="25">
        <v>1145.5378536585365</v>
      </c>
      <c r="H1345" s="23" t="s">
        <v>0</v>
      </c>
      <c r="I1345" s="26" t="s">
        <v>2099</v>
      </c>
      <c r="J1345" s="24">
        <f>N1345+Q1345</f>
        <v>353.08</v>
      </c>
      <c r="K1345" s="23" t="s">
        <v>2244</v>
      </c>
      <c r="L1345" s="23">
        <v>2023</v>
      </c>
      <c r="M1345" s="23">
        <v>2024</v>
      </c>
      <c r="N1345" s="27">
        <v>14.968</v>
      </c>
      <c r="O1345" s="23">
        <v>2024</v>
      </c>
      <c r="P1345" s="23">
        <v>2026</v>
      </c>
      <c r="Q1345" s="28">
        <f>353.08-N1345</f>
        <v>338.11199999999997</v>
      </c>
      <c r="R1345" s="23">
        <v>2027</v>
      </c>
      <c r="S1345" s="23"/>
    </row>
    <row r="1346" spans="1:19" x14ac:dyDescent="0.3">
      <c r="A1346" s="21">
        <v>1</v>
      </c>
      <c r="B1346" s="12" t="s">
        <v>2193</v>
      </c>
      <c r="C1346" s="22" t="s">
        <v>1450</v>
      </c>
      <c r="D1346" s="30">
        <v>288</v>
      </c>
      <c r="E1346" s="24" t="s">
        <v>0</v>
      </c>
      <c r="F1346" s="25">
        <v>1423.2439999999999</v>
      </c>
      <c r="G1346" s="25">
        <v>1145.5378536585365</v>
      </c>
      <c r="H1346" s="23" t="s">
        <v>0</v>
      </c>
      <c r="I1346" s="26" t="s">
        <v>0</v>
      </c>
      <c r="J1346" s="23" t="s">
        <v>0</v>
      </c>
      <c r="K1346" s="23" t="s">
        <v>2100</v>
      </c>
      <c r="L1346" s="23">
        <v>2024</v>
      </c>
      <c r="M1346" s="23">
        <v>2026</v>
      </c>
      <c r="N1346" s="27" t="s">
        <v>0</v>
      </c>
      <c r="O1346" s="23">
        <v>2025</v>
      </c>
      <c r="P1346" s="23">
        <v>2027</v>
      </c>
      <c r="Q1346" s="28" t="s">
        <v>0</v>
      </c>
      <c r="R1346" s="23">
        <v>2028</v>
      </c>
      <c r="S1346" s="23" t="s">
        <v>1452</v>
      </c>
    </row>
    <row r="1347" spans="1:19" ht="90.35" x14ac:dyDescent="0.3">
      <c r="A1347" s="21">
        <v>1</v>
      </c>
      <c r="B1347" s="12" t="s">
        <v>2125</v>
      </c>
      <c r="C1347" s="29" t="s">
        <v>2047</v>
      </c>
      <c r="D1347" s="23" t="s">
        <v>0</v>
      </c>
      <c r="E1347" s="24">
        <v>1.3</v>
      </c>
      <c r="F1347" s="25">
        <v>600</v>
      </c>
      <c r="G1347" s="25">
        <v>482.92682926829275</v>
      </c>
      <c r="H1347" s="23" t="s">
        <v>0</v>
      </c>
      <c r="I1347" s="26" t="s">
        <v>2099</v>
      </c>
      <c r="J1347" s="24">
        <f>N1347+Q1347</f>
        <v>19.184460000000001</v>
      </c>
      <c r="K1347" s="23" t="s">
        <v>2244</v>
      </c>
      <c r="L1347" s="23">
        <v>2022</v>
      </c>
      <c r="M1347" s="23">
        <v>2024</v>
      </c>
      <c r="N1347" s="27">
        <v>1.17264696</v>
      </c>
      <c r="O1347" s="23">
        <v>2024</v>
      </c>
      <c r="P1347" s="23">
        <v>2024</v>
      </c>
      <c r="Q1347" s="28">
        <v>18.01181304</v>
      </c>
      <c r="R1347" s="23">
        <v>2025</v>
      </c>
      <c r="S1347" s="23"/>
    </row>
    <row r="1348" spans="1:19" x14ac:dyDescent="0.3">
      <c r="A1348" s="21">
        <v>1</v>
      </c>
      <c r="B1348" s="12" t="s">
        <v>2194</v>
      </c>
      <c r="C1348" s="22" t="s">
        <v>1450</v>
      </c>
      <c r="D1348" s="30">
        <v>80</v>
      </c>
      <c r="E1348" s="24" t="s">
        <v>0</v>
      </c>
      <c r="F1348" s="25">
        <v>600</v>
      </c>
      <c r="G1348" s="25">
        <v>482.92682926829275</v>
      </c>
      <c r="H1348" s="23" t="s">
        <v>0</v>
      </c>
      <c r="I1348" s="26" t="s">
        <v>0</v>
      </c>
      <c r="J1348" s="23" t="s">
        <v>0</v>
      </c>
      <c r="K1348" s="23" t="s">
        <v>2100</v>
      </c>
      <c r="L1348" s="23">
        <v>2024</v>
      </c>
      <c r="M1348" s="23">
        <v>2024</v>
      </c>
      <c r="N1348" s="27" t="s">
        <v>0</v>
      </c>
      <c r="O1348" s="23">
        <v>2025</v>
      </c>
      <c r="P1348" s="23">
        <v>2025</v>
      </c>
      <c r="Q1348" s="28" t="s">
        <v>0</v>
      </c>
      <c r="R1348" s="23">
        <v>2026</v>
      </c>
      <c r="S1348" s="23" t="s">
        <v>1452</v>
      </c>
    </row>
    <row r="1349" spans="1:19" ht="90.35" x14ac:dyDescent="0.3">
      <c r="A1349" s="21">
        <v>1</v>
      </c>
      <c r="B1349" s="12" t="s">
        <v>2126</v>
      </c>
      <c r="C1349" s="29" t="s">
        <v>2048</v>
      </c>
      <c r="D1349" s="23" t="s">
        <v>0</v>
      </c>
      <c r="E1349" s="24">
        <v>0.55000000000000004</v>
      </c>
      <c r="F1349" s="25">
        <v>550</v>
      </c>
      <c r="G1349" s="25">
        <v>442.68292682926835</v>
      </c>
      <c r="H1349" s="23" t="s">
        <v>0</v>
      </c>
      <c r="I1349" s="26" t="s">
        <v>2099</v>
      </c>
      <c r="J1349" s="24">
        <f>N1349+Q1349</f>
        <v>7.0408999999999997</v>
      </c>
      <c r="K1349" s="23" t="s">
        <v>2244</v>
      </c>
      <c r="L1349" s="23">
        <v>2022</v>
      </c>
      <c r="M1349" s="23">
        <v>2023</v>
      </c>
      <c r="N1349" s="27">
        <v>1.1495199999999999</v>
      </c>
      <c r="O1349" s="23">
        <v>2024</v>
      </c>
      <c r="P1349" s="23">
        <v>2024</v>
      </c>
      <c r="Q1349" s="28">
        <v>5.8913799999999998</v>
      </c>
      <c r="R1349" s="23">
        <v>2025</v>
      </c>
      <c r="S1349" s="23"/>
    </row>
    <row r="1350" spans="1:19" x14ac:dyDescent="0.3">
      <c r="A1350" s="21">
        <v>1</v>
      </c>
      <c r="B1350" s="12" t="s">
        <v>2195</v>
      </c>
      <c r="C1350" s="22" t="s">
        <v>1450</v>
      </c>
      <c r="D1350" s="30">
        <v>50</v>
      </c>
      <c r="E1350" s="24" t="s">
        <v>0</v>
      </c>
      <c r="F1350" s="25">
        <v>550</v>
      </c>
      <c r="G1350" s="25">
        <v>442.68292682926835</v>
      </c>
      <c r="H1350" s="23" t="s">
        <v>0</v>
      </c>
      <c r="I1350" s="26" t="s">
        <v>0</v>
      </c>
      <c r="J1350" s="23" t="s">
        <v>0</v>
      </c>
      <c r="K1350" s="23" t="s">
        <v>2100</v>
      </c>
      <c r="L1350" s="23">
        <v>2024</v>
      </c>
      <c r="M1350" s="23">
        <v>2024</v>
      </c>
      <c r="N1350" s="27" t="s">
        <v>0</v>
      </c>
      <c r="O1350" s="23">
        <v>2025</v>
      </c>
      <c r="P1350" s="23">
        <v>2025</v>
      </c>
      <c r="Q1350" s="28" t="s">
        <v>0</v>
      </c>
      <c r="R1350" s="23">
        <v>2026</v>
      </c>
      <c r="S1350" s="23" t="s">
        <v>1452</v>
      </c>
    </row>
    <row r="1351" spans="1:19" ht="90.35" x14ac:dyDescent="0.3">
      <c r="A1351" s="21">
        <v>1</v>
      </c>
      <c r="B1351" s="12" t="s">
        <v>2127</v>
      </c>
      <c r="C1351" s="29" t="s">
        <v>2049</v>
      </c>
      <c r="D1351" s="23" t="s">
        <v>0</v>
      </c>
      <c r="E1351" s="24">
        <v>0.42</v>
      </c>
      <c r="F1351" s="25">
        <v>600</v>
      </c>
      <c r="G1351" s="25">
        <v>482.92682926829275</v>
      </c>
      <c r="H1351" s="23" t="s">
        <v>0</v>
      </c>
      <c r="I1351" s="26" t="s">
        <v>2099</v>
      </c>
      <c r="J1351" s="24">
        <f>N1351+Q1351</f>
        <v>4.2744099999999996</v>
      </c>
      <c r="K1351" s="23" t="s">
        <v>2244</v>
      </c>
      <c r="L1351" s="23">
        <v>2022</v>
      </c>
      <c r="M1351" s="23">
        <v>2023</v>
      </c>
      <c r="N1351" s="27">
        <v>0.68700000000000006</v>
      </c>
      <c r="O1351" s="23">
        <v>2024</v>
      </c>
      <c r="P1351" s="23">
        <v>2024</v>
      </c>
      <c r="Q1351" s="28">
        <v>3.5874099999999998</v>
      </c>
      <c r="R1351" s="23">
        <v>2025</v>
      </c>
      <c r="S1351" s="23"/>
    </row>
    <row r="1352" spans="1:19" x14ac:dyDescent="0.3">
      <c r="A1352" s="21">
        <v>1</v>
      </c>
      <c r="B1352" s="12" t="s">
        <v>2196</v>
      </c>
      <c r="C1352" s="22" t="s">
        <v>1450</v>
      </c>
      <c r="D1352" s="30">
        <v>50</v>
      </c>
      <c r="E1352" s="24" t="s">
        <v>0</v>
      </c>
      <c r="F1352" s="25">
        <v>600</v>
      </c>
      <c r="G1352" s="25">
        <v>482.92682926829275</v>
      </c>
      <c r="H1352" s="23" t="s">
        <v>0</v>
      </c>
      <c r="I1352" s="26" t="s">
        <v>0</v>
      </c>
      <c r="J1352" s="23" t="s">
        <v>0</v>
      </c>
      <c r="K1352" s="23" t="s">
        <v>2100</v>
      </c>
      <c r="L1352" s="23">
        <v>2024</v>
      </c>
      <c r="M1352" s="23">
        <v>2024</v>
      </c>
      <c r="N1352" s="27" t="s">
        <v>0</v>
      </c>
      <c r="O1352" s="23">
        <v>2025</v>
      </c>
      <c r="P1352" s="23">
        <v>2025</v>
      </c>
      <c r="Q1352" s="28" t="s">
        <v>0</v>
      </c>
      <c r="R1352" s="23">
        <v>2026</v>
      </c>
      <c r="S1352" s="23" t="s">
        <v>1452</v>
      </c>
    </row>
    <row r="1353" spans="1:19" ht="90.35" x14ac:dyDescent="0.3">
      <c r="A1353" s="21">
        <v>1</v>
      </c>
      <c r="B1353" s="12" t="s">
        <v>2128</v>
      </c>
      <c r="C1353" s="29" t="s">
        <v>2050</v>
      </c>
      <c r="D1353" s="23" t="s">
        <v>0</v>
      </c>
      <c r="E1353" s="24">
        <v>0.4</v>
      </c>
      <c r="F1353" s="25">
        <v>500</v>
      </c>
      <c r="G1353" s="25">
        <v>402.43902439024396</v>
      </c>
      <c r="H1353" s="23" t="s">
        <v>0</v>
      </c>
      <c r="I1353" s="26" t="s">
        <v>2099</v>
      </c>
      <c r="J1353" s="24">
        <f>N1353+Q1353</f>
        <v>4.9439599999999997</v>
      </c>
      <c r="K1353" s="23" t="s">
        <v>2244</v>
      </c>
      <c r="L1353" s="23">
        <v>2023</v>
      </c>
      <c r="M1353" s="23">
        <v>2025</v>
      </c>
      <c r="N1353" s="27">
        <v>0.94396000000000002</v>
      </c>
      <c r="O1353" s="23">
        <v>2025</v>
      </c>
      <c r="P1353" s="23">
        <v>2025</v>
      </c>
      <c r="Q1353" s="28">
        <v>4</v>
      </c>
      <c r="R1353" s="23">
        <v>2026</v>
      </c>
      <c r="S1353" s="23"/>
    </row>
    <row r="1354" spans="1:19" x14ac:dyDescent="0.3">
      <c r="A1354" s="21">
        <v>1</v>
      </c>
      <c r="B1354" s="12" t="s">
        <v>2197</v>
      </c>
      <c r="C1354" s="22" t="s">
        <v>1450</v>
      </c>
      <c r="D1354" s="30">
        <v>288</v>
      </c>
      <c r="E1354" s="24" t="s">
        <v>0</v>
      </c>
      <c r="F1354" s="25">
        <v>500</v>
      </c>
      <c r="G1354" s="25">
        <v>402.43902439024396</v>
      </c>
      <c r="H1354" s="23" t="s">
        <v>0</v>
      </c>
      <c r="I1354" s="26" t="s">
        <v>0</v>
      </c>
      <c r="J1354" s="23" t="s">
        <v>0</v>
      </c>
      <c r="K1354" s="23" t="s">
        <v>2100</v>
      </c>
      <c r="L1354" s="23">
        <v>2024</v>
      </c>
      <c r="M1354" s="23">
        <v>2025</v>
      </c>
      <c r="N1354" s="27" t="s">
        <v>0</v>
      </c>
      <c r="O1354" s="23">
        <v>2026</v>
      </c>
      <c r="P1354" s="23">
        <v>2026</v>
      </c>
      <c r="Q1354" s="28" t="s">
        <v>0</v>
      </c>
      <c r="R1354" s="23">
        <v>2027</v>
      </c>
      <c r="S1354" s="23" t="s">
        <v>1452</v>
      </c>
    </row>
    <row r="1355" spans="1:19" ht="90.35" x14ac:dyDescent="0.3">
      <c r="A1355" s="21">
        <v>1</v>
      </c>
      <c r="B1355" s="12" t="s">
        <v>2129</v>
      </c>
      <c r="C1355" s="29" t="s">
        <v>2051</v>
      </c>
      <c r="D1355" s="23" t="s">
        <v>0</v>
      </c>
      <c r="E1355" s="24">
        <v>1.55</v>
      </c>
      <c r="F1355" s="25">
        <v>80</v>
      </c>
      <c r="G1355" s="25">
        <v>64.390243902439025</v>
      </c>
      <c r="H1355" s="23" t="s">
        <v>0</v>
      </c>
      <c r="I1355" s="26" t="s">
        <v>2099</v>
      </c>
      <c r="J1355" s="24">
        <f>N1355+Q1355</f>
        <v>6.3360000000000003</v>
      </c>
      <c r="K1355" s="23" t="s">
        <v>2244</v>
      </c>
      <c r="L1355" s="23">
        <v>2024</v>
      </c>
      <c r="M1355" s="23">
        <v>2024</v>
      </c>
      <c r="N1355" s="27">
        <v>2.036</v>
      </c>
      <c r="O1355" s="23">
        <v>2024</v>
      </c>
      <c r="P1355" s="23">
        <v>2025</v>
      </c>
      <c r="Q1355" s="28">
        <v>4.3</v>
      </c>
      <c r="R1355" s="23">
        <v>2026</v>
      </c>
      <c r="S1355" s="23"/>
    </row>
    <row r="1356" spans="1:19" x14ac:dyDescent="0.3">
      <c r="A1356" s="21">
        <v>1</v>
      </c>
      <c r="B1356" s="12" t="s">
        <v>2198</v>
      </c>
      <c r="C1356" s="29" t="s">
        <v>2101</v>
      </c>
      <c r="D1356" s="30">
        <v>1</v>
      </c>
      <c r="E1356" s="24" t="s">
        <v>0</v>
      </c>
      <c r="F1356" s="25">
        <v>80</v>
      </c>
      <c r="G1356" s="25">
        <v>64.390243902439025</v>
      </c>
      <c r="H1356" s="23" t="s">
        <v>0</v>
      </c>
      <c r="I1356" s="26" t="s">
        <v>0</v>
      </c>
      <c r="J1356" s="23" t="s">
        <v>0</v>
      </c>
      <c r="K1356" s="23" t="s">
        <v>2100</v>
      </c>
      <c r="L1356" s="23">
        <v>2024</v>
      </c>
      <c r="M1356" s="23">
        <v>2025</v>
      </c>
      <c r="N1356" s="27" t="s">
        <v>0</v>
      </c>
      <c r="O1356" s="23">
        <v>2025</v>
      </c>
      <c r="P1356" s="23">
        <v>2026</v>
      </c>
      <c r="Q1356" s="28" t="s">
        <v>0</v>
      </c>
      <c r="R1356" s="23">
        <v>2027</v>
      </c>
      <c r="S1356" s="23"/>
    </row>
    <row r="1357" spans="1:19" ht="90.35" x14ac:dyDescent="0.3">
      <c r="A1357" s="21">
        <v>1</v>
      </c>
      <c r="B1357" s="12" t="s">
        <v>2130</v>
      </c>
      <c r="C1357" s="29" t="s">
        <v>2052</v>
      </c>
      <c r="D1357" s="23" t="s">
        <v>0</v>
      </c>
      <c r="E1357" s="24">
        <v>2</v>
      </c>
      <c r="F1357" s="25">
        <v>7600</v>
      </c>
      <c r="G1357" s="25">
        <v>6117.0731707317082</v>
      </c>
      <c r="H1357" s="23" t="s">
        <v>0</v>
      </c>
      <c r="I1357" s="26" t="s">
        <v>2099</v>
      </c>
      <c r="J1357" s="24">
        <f>N1357+Q1357</f>
        <v>21.47</v>
      </c>
      <c r="K1357" s="23" t="s">
        <v>2244</v>
      </c>
      <c r="L1357" s="23">
        <v>2024</v>
      </c>
      <c r="M1357" s="23">
        <v>2024</v>
      </c>
      <c r="N1357" s="27">
        <v>1.6</v>
      </c>
      <c r="O1357" s="23">
        <v>2024</v>
      </c>
      <c r="P1357" s="23">
        <v>2025</v>
      </c>
      <c r="Q1357" s="28">
        <f>21.47-N1357</f>
        <v>19.869999999999997</v>
      </c>
      <c r="R1357" s="23">
        <v>2025</v>
      </c>
      <c r="S1357" s="23"/>
    </row>
    <row r="1358" spans="1:19" x14ac:dyDescent="0.3">
      <c r="A1358" s="21">
        <v>1</v>
      </c>
      <c r="B1358" s="12" t="s">
        <v>2199</v>
      </c>
      <c r="C1358" s="22" t="s">
        <v>1450</v>
      </c>
      <c r="D1358" s="30">
        <v>20000</v>
      </c>
      <c r="E1358" s="24" t="s">
        <v>0</v>
      </c>
      <c r="F1358" s="25">
        <v>7600</v>
      </c>
      <c r="G1358" s="25">
        <v>6117.0731707317082</v>
      </c>
      <c r="H1358" s="23" t="s">
        <v>0</v>
      </c>
      <c r="I1358" s="26" t="s">
        <v>0</v>
      </c>
      <c r="J1358" s="23" t="s">
        <v>0</v>
      </c>
      <c r="K1358" s="23" t="s">
        <v>2100</v>
      </c>
      <c r="L1358" s="23">
        <v>2024</v>
      </c>
      <c r="M1358" s="23">
        <v>2024</v>
      </c>
      <c r="N1358" s="27" t="s">
        <v>0</v>
      </c>
      <c r="O1358" s="23">
        <v>2025</v>
      </c>
      <c r="P1358" s="23">
        <v>2025</v>
      </c>
      <c r="Q1358" s="28" t="s">
        <v>0</v>
      </c>
      <c r="R1358" s="23">
        <v>2025</v>
      </c>
      <c r="S1358" s="23" t="s">
        <v>1452</v>
      </c>
    </row>
    <row r="1359" spans="1:19" ht="90.35" x14ac:dyDescent="0.3">
      <c r="A1359" s="21">
        <v>1</v>
      </c>
      <c r="B1359" s="12" t="s">
        <v>2131</v>
      </c>
      <c r="C1359" s="29" t="s">
        <v>2053</v>
      </c>
      <c r="D1359" s="23" t="s">
        <v>0</v>
      </c>
      <c r="E1359" s="24">
        <v>0.1</v>
      </c>
      <c r="F1359" s="25">
        <v>200</v>
      </c>
      <c r="G1359" s="25">
        <v>160.97560975609758</v>
      </c>
      <c r="H1359" s="23" t="s">
        <v>0</v>
      </c>
      <c r="I1359" s="26" t="s">
        <v>2099</v>
      </c>
      <c r="J1359" s="24">
        <f>N1359+Q1359</f>
        <v>1.5</v>
      </c>
      <c r="K1359" s="23" t="s">
        <v>2244</v>
      </c>
      <c r="L1359" s="23">
        <v>2025</v>
      </c>
      <c r="M1359" s="23">
        <v>2025</v>
      </c>
      <c r="N1359" s="27">
        <v>0.5</v>
      </c>
      <c r="O1359" s="23">
        <v>2025</v>
      </c>
      <c r="P1359" s="23">
        <v>2025</v>
      </c>
      <c r="Q1359" s="28">
        <v>1</v>
      </c>
      <c r="R1359" s="23">
        <v>2026</v>
      </c>
      <c r="S1359" s="23"/>
    </row>
    <row r="1360" spans="1:19" x14ac:dyDescent="0.3">
      <c r="A1360" s="21">
        <v>1</v>
      </c>
      <c r="B1360" s="12" t="s">
        <v>2200</v>
      </c>
      <c r="C1360" s="22" t="s">
        <v>1450</v>
      </c>
      <c r="D1360" s="30">
        <v>196</v>
      </c>
      <c r="E1360" s="24" t="s">
        <v>0</v>
      </c>
      <c r="F1360" s="25">
        <v>200</v>
      </c>
      <c r="G1360" s="25">
        <v>160.97560975609758</v>
      </c>
      <c r="H1360" s="23" t="s">
        <v>0</v>
      </c>
      <c r="I1360" s="26" t="s">
        <v>0</v>
      </c>
      <c r="J1360" s="23" t="s">
        <v>0</v>
      </c>
      <c r="K1360" s="23" t="s">
        <v>2100</v>
      </c>
      <c r="L1360" s="23">
        <v>2025</v>
      </c>
      <c r="M1360" s="23">
        <v>2025</v>
      </c>
      <c r="N1360" s="27" t="s">
        <v>0</v>
      </c>
      <c r="O1360" s="23">
        <v>2026</v>
      </c>
      <c r="P1360" s="23">
        <v>2026</v>
      </c>
      <c r="Q1360" s="28" t="s">
        <v>0</v>
      </c>
      <c r="R1360" s="23">
        <v>2027</v>
      </c>
      <c r="S1360" s="23" t="s">
        <v>1452</v>
      </c>
    </row>
    <row r="1361" spans="1:19" ht="90.35" x14ac:dyDescent="0.3">
      <c r="A1361" s="21">
        <v>1</v>
      </c>
      <c r="B1361" s="12" t="s">
        <v>2132</v>
      </c>
      <c r="C1361" s="29" t="s">
        <v>2054</v>
      </c>
      <c r="D1361" s="23" t="s">
        <v>0</v>
      </c>
      <c r="E1361" s="24">
        <v>3.35</v>
      </c>
      <c r="F1361" s="25">
        <v>1100</v>
      </c>
      <c r="G1361" s="25">
        <v>885.36585365853671</v>
      </c>
      <c r="H1361" s="23" t="s">
        <v>0</v>
      </c>
      <c r="I1361" s="26" t="s">
        <v>2099</v>
      </c>
      <c r="J1361" s="24">
        <f>N1361+Q1361</f>
        <v>21</v>
      </c>
      <c r="K1361" s="23" t="s">
        <v>2244</v>
      </c>
      <c r="L1361" s="23">
        <v>2025</v>
      </c>
      <c r="M1361" s="23">
        <v>2025</v>
      </c>
      <c r="N1361" s="27">
        <v>1</v>
      </c>
      <c r="O1361" s="23">
        <v>2026</v>
      </c>
      <c r="P1361" s="23">
        <v>2026</v>
      </c>
      <c r="Q1361" s="28">
        <v>20</v>
      </c>
      <c r="R1361" s="23">
        <v>2027</v>
      </c>
      <c r="S1361" s="23"/>
    </row>
    <row r="1362" spans="1:19" ht="90.35" x14ac:dyDescent="0.3">
      <c r="A1362" s="21">
        <v>1</v>
      </c>
      <c r="B1362" s="12" t="s">
        <v>2133</v>
      </c>
      <c r="C1362" s="29" t="s">
        <v>2055</v>
      </c>
      <c r="D1362" s="23" t="s">
        <v>0</v>
      </c>
      <c r="E1362" s="27">
        <v>0.06</v>
      </c>
      <c r="F1362" s="25">
        <v>6395</v>
      </c>
      <c r="G1362" s="25">
        <v>5147.1951219512202</v>
      </c>
      <c r="H1362" s="23" t="s">
        <v>0</v>
      </c>
      <c r="I1362" s="26" t="s">
        <v>2099</v>
      </c>
      <c r="J1362" s="24">
        <f>N1362+Q1362</f>
        <v>3.5</v>
      </c>
      <c r="K1362" s="23" t="s">
        <v>2244</v>
      </c>
      <c r="L1362" s="23">
        <v>2025</v>
      </c>
      <c r="M1362" s="23">
        <v>2025</v>
      </c>
      <c r="N1362" s="27">
        <v>0.5</v>
      </c>
      <c r="O1362" s="23">
        <v>2026</v>
      </c>
      <c r="P1362" s="23">
        <v>2026</v>
      </c>
      <c r="Q1362" s="28">
        <v>3</v>
      </c>
      <c r="R1362" s="23">
        <v>2027</v>
      </c>
      <c r="S1362" s="23"/>
    </row>
    <row r="1363" spans="1:19" ht="90.35" x14ac:dyDescent="0.3">
      <c r="A1363" s="21">
        <v>1</v>
      </c>
      <c r="B1363" s="12" t="s">
        <v>2134</v>
      </c>
      <c r="C1363" s="29" t="s">
        <v>2056</v>
      </c>
      <c r="D1363" s="23" t="s">
        <v>0</v>
      </c>
      <c r="E1363" s="24">
        <v>16.16</v>
      </c>
      <c r="F1363" s="25">
        <v>850</v>
      </c>
      <c r="G1363" s="25">
        <v>684.14634146341473</v>
      </c>
      <c r="H1363" s="23" t="s">
        <v>0</v>
      </c>
      <c r="I1363" s="26" t="s">
        <v>2099</v>
      </c>
      <c r="J1363" s="24">
        <f>N1363+Q1363</f>
        <v>121.108</v>
      </c>
      <c r="K1363" s="23" t="s">
        <v>2244</v>
      </c>
      <c r="L1363" s="23">
        <v>2022</v>
      </c>
      <c r="M1363" s="23">
        <v>2024</v>
      </c>
      <c r="N1363" s="27">
        <v>7.74</v>
      </c>
      <c r="O1363" s="23">
        <v>2024</v>
      </c>
      <c r="P1363" s="23">
        <v>2025</v>
      </c>
      <c r="Q1363" s="28">
        <f>121.108-N1363</f>
        <v>113.36800000000001</v>
      </c>
      <c r="R1363" s="23">
        <v>2026</v>
      </c>
      <c r="S1363" s="23"/>
    </row>
    <row r="1364" spans="1:19" x14ac:dyDescent="0.3">
      <c r="A1364" s="21">
        <v>1</v>
      </c>
      <c r="B1364" s="12" t="s">
        <v>2201</v>
      </c>
      <c r="C1364" s="22" t="s">
        <v>1450</v>
      </c>
      <c r="D1364" s="30">
        <v>250</v>
      </c>
      <c r="E1364" s="24" t="s">
        <v>0</v>
      </c>
      <c r="F1364" s="25">
        <v>850</v>
      </c>
      <c r="G1364" s="25">
        <v>684.14634146341473</v>
      </c>
      <c r="H1364" s="23" t="s">
        <v>0</v>
      </c>
      <c r="I1364" s="26" t="s">
        <v>0</v>
      </c>
      <c r="J1364" s="23" t="s">
        <v>0</v>
      </c>
      <c r="K1364" s="23" t="s">
        <v>2100</v>
      </c>
      <c r="L1364" s="23">
        <v>2024</v>
      </c>
      <c r="M1364" s="23">
        <v>2025</v>
      </c>
      <c r="N1364" s="27" t="s">
        <v>0</v>
      </c>
      <c r="O1364" s="23">
        <v>2025</v>
      </c>
      <c r="P1364" s="23">
        <v>2026</v>
      </c>
      <c r="Q1364" s="28" t="s">
        <v>0</v>
      </c>
      <c r="R1364" s="23">
        <v>2027</v>
      </c>
      <c r="S1364" s="23" t="s">
        <v>1452</v>
      </c>
    </row>
    <row r="1365" spans="1:19" ht="90.35" x14ac:dyDescent="0.3">
      <c r="A1365" s="21">
        <v>1</v>
      </c>
      <c r="B1365" s="12" t="s">
        <v>2135</v>
      </c>
      <c r="C1365" s="29" t="s">
        <v>2057</v>
      </c>
      <c r="D1365" s="23" t="s">
        <v>0</v>
      </c>
      <c r="E1365" s="27">
        <v>0.01</v>
      </c>
      <c r="F1365" s="25">
        <v>1200</v>
      </c>
      <c r="G1365" s="25">
        <v>965.8536585365855</v>
      </c>
      <c r="H1365" s="23" t="s">
        <v>0</v>
      </c>
      <c r="I1365" s="26" t="s">
        <v>2099</v>
      </c>
      <c r="J1365" s="24">
        <f>N1365+Q1365</f>
        <v>2.9520170000000001</v>
      </c>
      <c r="K1365" s="23" t="s">
        <v>2244</v>
      </c>
      <c r="L1365" s="23">
        <v>2022</v>
      </c>
      <c r="M1365" s="23">
        <v>2022</v>
      </c>
      <c r="N1365" s="27">
        <v>5.2017000000000001E-2</v>
      </c>
      <c r="O1365" s="23">
        <v>2025</v>
      </c>
      <c r="P1365" s="23">
        <v>2025</v>
      </c>
      <c r="Q1365" s="28">
        <v>2.9</v>
      </c>
      <c r="R1365" s="23">
        <v>2025</v>
      </c>
      <c r="S1365" s="23"/>
    </row>
    <row r="1366" spans="1:19" x14ac:dyDescent="0.3">
      <c r="A1366" s="21">
        <v>1</v>
      </c>
      <c r="B1366" s="12" t="s">
        <v>2202</v>
      </c>
      <c r="C1366" s="22" t="s">
        <v>1450</v>
      </c>
      <c r="D1366" s="30">
        <v>1030</v>
      </c>
      <c r="E1366" s="24" t="s">
        <v>0</v>
      </c>
      <c r="F1366" s="25">
        <v>1200</v>
      </c>
      <c r="G1366" s="25">
        <v>965.8536585365855</v>
      </c>
      <c r="H1366" s="23" t="s">
        <v>0</v>
      </c>
      <c r="I1366" s="26" t="s">
        <v>0</v>
      </c>
      <c r="J1366" s="23" t="s">
        <v>0</v>
      </c>
      <c r="K1366" s="23" t="s">
        <v>2100</v>
      </c>
      <c r="L1366" s="23">
        <v>2024</v>
      </c>
      <c r="M1366" s="23">
        <v>2024</v>
      </c>
      <c r="N1366" s="27" t="s">
        <v>0</v>
      </c>
      <c r="O1366" s="23">
        <v>2025</v>
      </c>
      <c r="P1366" s="23">
        <v>2025</v>
      </c>
      <c r="Q1366" s="28" t="s">
        <v>0</v>
      </c>
      <c r="R1366" s="23">
        <v>2026</v>
      </c>
      <c r="S1366" s="23" t="s">
        <v>1452</v>
      </c>
    </row>
    <row r="1367" spans="1:19" ht="90.35" x14ac:dyDescent="0.3">
      <c r="A1367" s="21">
        <v>1</v>
      </c>
      <c r="B1367" s="12" t="s">
        <v>2136</v>
      </c>
      <c r="C1367" s="29" t="s">
        <v>2058</v>
      </c>
      <c r="D1367" s="23" t="s">
        <v>0</v>
      </c>
      <c r="E1367" s="24">
        <v>8.23</v>
      </c>
      <c r="F1367" s="25">
        <v>850</v>
      </c>
      <c r="G1367" s="25">
        <v>684.14634146341473</v>
      </c>
      <c r="H1367" s="23" t="s">
        <v>0</v>
      </c>
      <c r="I1367" s="26" t="s">
        <v>2099</v>
      </c>
      <c r="J1367" s="24">
        <f>N1367+Q1367</f>
        <v>112.197</v>
      </c>
      <c r="K1367" s="23" t="s">
        <v>2244</v>
      </c>
      <c r="L1367" s="23">
        <v>2023</v>
      </c>
      <c r="M1367" s="23">
        <v>2024</v>
      </c>
      <c r="N1367" s="27">
        <v>6.1</v>
      </c>
      <c r="O1367" s="23">
        <v>2024</v>
      </c>
      <c r="P1367" s="23">
        <v>2025</v>
      </c>
      <c r="Q1367" s="28">
        <f>112.197-N1367</f>
        <v>106.09700000000001</v>
      </c>
      <c r="R1367" s="23">
        <v>2026</v>
      </c>
      <c r="S1367" s="23"/>
    </row>
    <row r="1368" spans="1:19" x14ac:dyDescent="0.3">
      <c r="A1368" s="21">
        <v>1</v>
      </c>
      <c r="B1368" s="12" t="s">
        <v>2203</v>
      </c>
      <c r="C1368" s="22" t="s">
        <v>1450</v>
      </c>
      <c r="D1368" s="30">
        <v>250</v>
      </c>
      <c r="E1368" s="24" t="s">
        <v>0</v>
      </c>
      <c r="F1368" s="25">
        <v>850</v>
      </c>
      <c r="G1368" s="25">
        <v>684.14634146341473</v>
      </c>
      <c r="H1368" s="23" t="s">
        <v>0</v>
      </c>
      <c r="I1368" s="26" t="s">
        <v>0</v>
      </c>
      <c r="J1368" s="23" t="s">
        <v>0</v>
      </c>
      <c r="K1368" s="23" t="s">
        <v>2100</v>
      </c>
      <c r="L1368" s="23">
        <v>2024</v>
      </c>
      <c r="M1368" s="23">
        <v>2025</v>
      </c>
      <c r="N1368" s="27" t="s">
        <v>0</v>
      </c>
      <c r="O1368" s="23">
        <v>2025</v>
      </c>
      <c r="P1368" s="23">
        <v>2026</v>
      </c>
      <c r="Q1368" s="28" t="s">
        <v>0</v>
      </c>
      <c r="R1368" s="23">
        <v>2027</v>
      </c>
      <c r="S1368" s="23" t="s">
        <v>1452</v>
      </c>
    </row>
    <row r="1369" spans="1:19" ht="90.35" x14ac:dyDescent="0.3">
      <c r="A1369" s="21">
        <v>1</v>
      </c>
      <c r="B1369" s="12" t="s">
        <v>2137</v>
      </c>
      <c r="C1369" s="29" t="s">
        <v>2059</v>
      </c>
      <c r="D1369" s="23" t="s">
        <v>0</v>
      </c>
      <c r="E1369" s="24">
        <v>5</v>
      </c>
      <c r="F1369" s="25">
        <v>720</v>
      </c>
      <c r="G1369" s="25">
        <v>579.51219512195132</v>
      </c>
      <c r="H1369" s="23" t="s">
        <v>0</v>
      </c>
      <c r="I1369" s="26" t="s">
        <v>2099</v>
      </c>
      <c r="J1369" s="24">
        <f>N1369+Q1369</f>
        <v>57.977829999999997</v>
      </c>
      <c r="K1369" s="23" t="s">
        <v>2244</v>
      </c>
      <c r="L1369" s="23">
        <v>2023</v>
      </c>
      <c r="M1369" s="23">
        <v>2025</v>
      </c>
      <c r="N1369" s="27">
        <v>5.97783</v>
      </c>
      <c r="O1369" s="23">
        <v>2025</v>
      </c>
      <c r="P1369" s="23">
        <v>2025</v>
      </c>
      <c r="Q1369" s="28">
        <v>52</v>
      </c>
      <c r="R1369" s="23">
        <v>2026</v>
      </c>
      <c r="S1369" s="23"/>
    </row>
    <row r="1370" spans="1:19" x14ac:dyDescent="0.3">
      <c r="A1370" s="21">
        <v>1</v>
      </c>
      <c r="B1370" s="12" t="s">
        <v>2204</v>
      </c>
      <c r="C1370" s="22" t="s">
        <v>1450</v>
      </c>
      <c r="D1370" s="23">
        <v>400</v>
      </c>
      <c r="E1370" s="24" t="s">
        <v>0</v>
      </c>
      <c r="F1370" s="25">
        <v>720</v>
      </c>
      <c r="G1370" s="25">
        <v>579.51219512195132</v>
      </c>
      <c r="H1370" s="23" t="s">
        <v>0</v>
      </c>
      <c r="I1370" s="26" t="s">
        <v>0</v>
      </c>
      <c r="J1370" s="23" t="s">
        <v>0</v>
      </c>
      <c r="K1370" s="23" t="s">
        <v>2100</v>
      </c>
      <c r="L1370" s="23">
        <v>2025</v>
      </c>
      <c r="M1370" s="23">
        <v>2025</v>
      </c>
      <c r="N1370" s="27" t="s">
        <v>0</v>
      </c>
      <c r="O1370" s="23">
        <v>2026</v>
      </c>
      <c r="P1370" s="23">
        <v>2026</v>
      </c>
      <c r="Q1370" s="28" t="s">
        <v>0</v>
      </c>
      <c r="R1370" s="23">
        <v>2027</v>
      </c>
      <c r="S1370" s="23" t="s">
        <v>1452</v>
      </c>
    </row>
    <row r="1371" spans="1:19" ht="90.35" x14ac:dyDescent="0.3">
      <c r="A1371" s="21">
        <v>1</v>
      </c>
      <c r="B1371" s="12" t="s">
        <v>2138</v>
      </c>
      <c r="C1371" s="29" t="s">
        <v>2060</v>
      </c>
      <c r="D1371" s="23" t="s">
        <v>0</v>
      </c>
      <c r="E1371" s="24">
        <v>4.5</v>
      </c>
      <c r="F1371" s="25">
        <v>500</v>
      </c>
      <c r="G1371" s="25">
        <v>402.43902439024396</v>
      </c>
      <c r="H1371" s="23" t="s">
        <v>0</v>
      </c>
      <c r="I1371" s="26" t="s">
        <v>2099</v>
      </c>
      <c r="J1371" s="24">
        <f>N1371+Q1371</f>
        <v>28</v>
      </c>
      <c r="K1371" s="23" t="s">
        <v>2244</v>
      </c>
      <c r="L1371" s="23">
        <v>2025</v>
      </c>
      <c r="M1371" s="23">
        <v>2025</v>
      </c>
      <c r="N1371" s="27">
        <v>4</v>
      </c>
      <c r="O1371" s="23">
        <v>2026</v>
      </c>
      <c r="P1371" s="23">
        <v>2026</v>
      </c>
      <c r="Q1371" s="28">
        <v>24</v>
      </c>
      <c r="R1371" s="23">
        <v>2027</v>
      </c>
      <c r="S1371" s="23"/>
    </row>
    <row r="1372" spans="1:19" x14ac:dyDescent="0.3">
      <c r="A1372" s="21">
        <v>1</v>
      </c>
      <c r="B1372" s="12" t="s">
        <v>2205</v>
      </c>
      <c r="C1372" s="22" t="s">
        <v>1450</v>
      </c>
      <c r="D1372" s="23">
        <v>280</v>
      </c>
      <c r="E1372" s="24" t="s">
        <v>0</v>
      </c>
      <c r="F1372" s="25">
        <v>500</v>
      </c>
      <c r="G1372" s="25">
        <v>402.43902439024396</v>
      </c>
      <c r="H1372" s="23" t="s">
        <v>0</v>
      </c>
      <c r="I1372" s="26" t="s">
        <v>0</v>
      </c>
      <c r="J1372" s="23" t="s">
        <v>0</v>
      </c>
      <c r="K1372" s="23" t="s">
        <v>2100</v>
      </c>
      <c r="L1372" s="23">
        <v>2025</v>
      </c>
      <c r="M1372" s="23">
        <v>2026</v>
      </c>
      <c r="N1372" s="27" t="s">
        <v>0</v>
      </c>
      <c r="O1372" s="23">
        <v>2026</v>
      </c>
      <c r="P1372" s="23">
        <v>2027</v>
      </c>
      <c r="Q1372" s="28" t="s">
        <v>0</v>
      </c>
      <c r="R1372" s="23">
        <v>2028</v>
      </c>
      <c r="S1372" s="23" t="s">
        <v>1452</v>
      </c>
    </row>
    <row r="1373" spans="1:19" ht="90.35" x14ac:dyDescent="0.3">
      <c r="A1373" s="21">
        <v>1</v>
      </c>
      <c r="B1373" s="12" t="s">
        <v>2139</v>
      </c>
      <c r="C1373" s="29" t="s">
        <v>2061</v>
      </c>
      <c r="D1373" s="23" t="s">
        <v>0</v>
      </c>
      <c r="E1373" s="31">
        <v>6.0000000000000001E-3</v>
      </c>
      <c r="F1373" s="25">
        <v>3910</v>
      </c>
      <c r="G1373" s="25">
        <v>3147.0731707317077</v>
      </c>
      <c r="H1373" s="23" t="s">
        <v>0</v>
      </c>
      <c r="I1373" s="26" t="s">
        <v>2099</v>
      </c>
      <c r="J1373" s="24">
        <f>N1373+Q1373</f>
        <v>0.44999999999999996</v>
      </c>
      <c r="K1373" s="23" t="s">
        <v>2244</v>
      </c>
      <c r="L1373" s="23">
        <v>2025</v>
      </c>
      <c r="M1373" s="23">
        <v>2025</v>
      </c>
      <c r="N1373" s="27">
        <v>0.15</v>
      </c>
      <c r="O1373" s="23">
        <v>2025</v>
      </c>
      <c r="P1373" s="23">
        <v>2025</v>
      </c>
      <c r="Q1373" s="28">
        <v>0.3</v>
      </c>
      <c r="R1373" s="23">
        <v>2026</v>
      </c>
      <c r="S1373" s="23"/>
    </row>
    <row r="1374" spans="1:19" ht="90.35" x14ac:dyDescent="0.3">
      <c r="A1374" s="21">
        <v>1</v>
      </c>
      <c r="B1374" s="12" t="s">
        <v>2140</v>
      </c>
      <c r="C1374" s="29" t="s">
        <v>2062</v>
      </c>
      <c r="D1374" s="23" t="s">
        <v>0</v>
      </c>
      <c r="E1374" s="24">
        <v>5.4720000000000004</v>
      </c>
      <c r="F1374" s="25">
        <v>140</v>
      </c>
      <c r="G1374" s="25">
        <v>112.6829268292683</v>
      </c>
      <c r="H1374" s="23" t="s">
        <v>0</v>
      </c>
      <c r="I1374" s="26" t="s">
        <v>2099</v>
      </c>
      <c r="J1374" s="24">
        <f>N1374+Q1374</f>
        <v>21.676400000000001</v>
      </c>
      <c r="K1374" s="23" t="s">
        <v>2244</v>
      </c>
      <c r="L1374" s="23">
        <v>2023</v>
      </c>
      <c r="M1374" s="23">
        <v>2024</v>
      </c>
      <c r="N1374" s="27">
        <v>4.5110000000000001</v>
      </c>
      <c r="O1374" s="23">
        <v>2024</v>
      </c>
      <c r="P1374" s="23">
        <v>2025</v>
      </c>
      <c r="Q1374" s="28">
        <f>21.6764-N1374</f>
        <v>17.165400000000002</v>
      </c>
      <c r="R1374" s="23">
        <v>2026</v>
      </c>
      <c r="S1374" s="23"/>
    </row>
    <row r="1375" spans="1:19" x14ac:dyDescent="0.3">
      <c r="A1375" s="21">
        <v>1</v>
      </c>
      <c r="B1375" s="12" t="s">
        <v>2206</v>
      </c>
      <c r="C1375" s="22" t="s">
        <v>1450</v>
      </c>
      <c r="D1375" s="23">
        <v>60</v>
      </c>
      <c r="E1375" s="24" t="s">
        <v>0</v>
      </c>
      <c r="F1375" s="25">
        <v>140</v>
      </c>
      <c r="G1375" s="25">
        <v>112.6829268292683</v>
      </c>
      <c r="H1375" s="23" t="s">
        <v>0</v>
      </c>
      <c r="I1375" s="26" t="s">
        <v>0</v>
      </c>
      <c r="J1375" s="23" t="s">
        <v>0</v>
      </c>
      <c r="K1375" s="23" t="s">
        <v>2100</v>
      </c>
      <c r="L1375" s="23">
        <v>2024</v>
      </c>
      <c r="M1375" s="23">
        <v>2024</v>
      </c>
      <c r="N1375" s="27" t="s">
        <v>0</v>
      </c>
      <c r="O1375" s="23">
        <v>2025</v>
      </c>
      <c r="P1375" s="23">
        <v>2025</v>
      </c>
      <c r="Q1375" s="28" t="s">
        <v>0</v>
      </c>
      <c r="R1375" s="23">
        <v>2026</v>
      </c>
      <c r="S1375" s="23" t="s">
        <v>1452</v>
      </c>
    </row>
    <row r="1376" spans="1:19" ht="90.35" x14ac:dyDescent="0.3">
      <c r="A1376" s="21">
        <v>1</v>
      </c>
      <c r="B1376" s="12" t="s">
        <v>2141</v>
      </c>
      <c r="C1376" s="29" t="s">
        <v>2063</v>
      </c>
      <c r="D1376" s="23" t="s">
        <v>0</v>
      </c>
      <c r="E1376" s="24">
        <v>2</v>
      </c>
      <c r="F1376" s="25">
        <v>39.261000000000003</v>
      </c>
      <c r="G1376" s="25">
        <v>31.600317073170732</v>
      </c>
      <c r="H1376" s="23" t="s">
        <v>0</v>
      </c>
      <c r="I1376" s="26" t="s">
        <v>2099</v>
      </c>
      <c r="J1376" s="24">
        <f>N1376+Q1376</f>
        <v>11</v>
      </c>
      <c r="K1376" s="23" t="s">
        <v>2244</v>
      </c>
      <c r="L1376" s="23">
        <v>2024</v>
      </c>
      <c r="M1376" s="23">
        <v>2025</v>
      </c>
      <c r="N1376" s="27">
        <v>3</v>
      </c>
      <c r="O1376" s="23">
        <v>2025</v>
      </c>
      <c r="P1376" s="23">
        <v>2025</v>
      </c>
      <c r="Q1376" s="28">
        <v>8</v>
      </c>
      <c r="R1376" s="23">
        <v>2026</v>
      </c>
      <c r="S1376" s="23"/>
    </row>
    <row r="1377" spans="1:19" x14ac:dyDescent="0.3">
      <c r="A1377" s="21">
        <v>1</v>
      </c>
      <c r="B1377" s="12" t="s">
        <v>2207</v>
      </c>
      <c r="C1377" s="22" t="s">
        <v>1450</v>
      </c>
      <c r="D1377" s="23">
        <v>28</v>
      </c>
      <c r="E1377" s="24" t="s">
        <v>0</v>
      </c>
      <c r="F1377" s="25">
        <v>39.261000000000003</v>
      </c>
      <c r="G1377" s="25">
        <v>31.600317073170732</v>
      </c>
      <c r="H1377" s="23" t="s">
        <v>0</v>
      </c>
      <c r="I1377" s="26" t="s">
        <v>0</v>
      </c>
      <c r="J1377" s="23" t="s">
        <v>0</v>
      </c>
      <c r="K1377" s="23" t="s">
        <v>2100</v>
      </c>
      <c r="L1377" s="23">
        <v>2025</v>
      </c>
      <c r="M1377" s="23">
        <v>2025</v>
      </c>
      <c r="N1377" s="27" t="s">
        <v>0</v>
      </c>
      <c r="O1377" s="23">
        <v>2026</v>
      </c>
      <c r="P1377" s="23">
        <v>2026</v>
      </c>
      <c r="Q1377" s="28" t="s">
        <v>0</v>
      </c>
      <c r="R1377" s="23">
        <v>2027</v>
      </c>
      <c r="S1377" s="23" t="s">
        <v>1452</v>
      </c>
    </row>
    <row r="1378" spans="1:19" ht="90.35" x14ac:dyDescent="0.3">
      <c r="A1378" s="21">
        <v>1</v>
      </c>
      <c r="B1378" s="12" t="s">
        <v>2142</v>
      </c>
      <c r="C1378" s="29" t="s">
        <v>2064</v>
      </c>
      <c r="D1378" s="23" t="s">
        <v>0</v>
      </c>
      <c r="E1378" s="24">
        <v>4</v>
      </c>
      <c r="F1378" s="25">
        <v>53</v>
      </c>
      <c r="G1378" s="25">
        <v>42.658536585365852</v>
      </c>
      <c r="H1378" s="23" t="s">
        <v>0</v>
      </c>
      <c r="I1378" s="26" t="s">
        <v>2099</v>
      </c>
      <c r="J1378" s="24">
        <f>N1378+Q1378</f>
        <v>30</v>
      </c>
      <c r="K1378" s="23" t="s">
        <v>2244</v>
      </c>
      <c r="L1378" s="23">
        <v>2024</v>
      </c>
      <c r="M1378" s="23">
        <v>2025</v>
      </c>
      <c r="N1378" s="27">
        <v>2</v>
      </c>
      <c r="O1378" s="23">
        <v>2025</v>
      </c>
      <c r="P1378" s="23">
        <v>2026</v>
      </c>
      <c r="Q1378" s="28">
        <v>28</v>
      </c>
      <c r="R1378" s="23">
        <v>2027</v>
      </c>
      <c r="S1378" s="23"/>
    </row>
    <row r="1379" spans="1:19" x14ac:dyDescent="0.3">
      <c r="A1379" s="21">
        <v>1</v>
      </c>
      <c r="B1379" s="12" t="s">
        <v>2208</v>
      </c>
      <c r="C1379" s="22" t="s">
        <v>1450</v>
      </c>
      <c r="D1379" s="23">
        <v>106</v>
      </c>
      <c r="E1379" s="24" t="s">
        <v>0</v>
      </c>
      <c r="F1379" s="25">
        <v>53</v>
      </c>
      <c r="G1379" s="25">
        <v>42.658536585365852</v>
      </c>
      <c r="H1379" s="23" t="s">
        <v>0</v>
      </c>
      <c r="I1379" s="26" t="s">
        <v>0</v>
      </c>
      <c r="J1379" s="23" t="s">
        <v>0</v>
      </c>
      <c r="K1379" s="23" t="s">
        <v>2100</v>
      </c>
      <c r="L1379" s="23">
        <v>2025</v>
      </c>
      <c r="M1379" s="23">
        <v>2026</v>
      </c>
      <c r="N1379" s="27" t="s">
        <v>0</v>
      </c>
      <c r="O1379" s="23">
        <v>2026</v>
      </c>
      <c r="P1379" s="23">
        <v>2027</v>
      </c>
      <c r="Q1379" s="28" t="s">
        <v>0</v>
      </c>
      <c r="R1379" s="23">
        <v>2028</v>
      </c>
      <c r="S1379" s="23" t="s">
        <v>1452</v>
      </c>
    </row>
    <row r="1380" spans="1:19" ht="90.35" x14ac:dyDescent="0.3">
      <c r="A1380" s="21">
        <v>1</v>
      </c>
      <c r="B1380" s="12" t="s">
        <v>2143</v>
      </c>
      <c r="C1380" s="29" t="s">
        <v>2065</v>
      </c>
      <c r="D1380" s="23" t="s">
        <v>0</v>
      </c>
      <c r="E1380" s="24">
        <v>7</v>
      </c>
      <c r="F1380" s="25">
        <v>250</v>
      </c>
      <c r="G1380" s="25">
        <v>201.21951219512198</v>
      </c>
      <c r="H1380" s="23" t="s">
        <v>0</v>
      </c>
      <c r="I1380" s="26" t="s">
        <v>2099</v>
      </c>
      <c r="J1380" s="24">
        <f>N1380+Q1380</f>
        <v>48</v>
      </c>
      <c r="K1380" s="23" t="s">
        <v>2244</v>
      </c>
      <c r="L1380" s="23">
        <v>2024</v>
      </c>
      <c r="M1380" s="23">
        <v>2025</v>
      </c>
      <c r="N1380" s="27">
        <v>6</v>
      </c>
      <c r="O1380" s="23">
        <v>2025</v>
      </c>
      <c r="P1380" s="23">
        <v>2026</v>
      </c>
      <c r="Q1380" s="28">
        <v>42</v>
      </c>
      <c r="R1380" s="23">
        <v>2027</v>
      </c>
      <c r="S1380" s="23"/>
    </row>
    <row r="1381" spans="1:19" x14ac:dyDescent="0.3">
      <c r="A1381" s="21">
        <v>1</v>
      </c>
      <c r="B1381" s="12" t="s">
        <v>2209</v>
      </c>
      <c r="C1381" s="22" t="s">
        <v>1450</v>
      </c>
      <c r="D1381" s="23">
        <v>150</v>
      </c>
      <c r="E1381" s="24" t="s">
        <v>0</v>
      </c>
      <c r="F1381" s="25">
        <v>250</v>
      </c>
      <c r="G1381" s="25">
        <v>201.21951219512198</v>
      </c>
      <c r="H1381" s="23" t="s">
        <v>0</v>
      </c>
      <c r="I1381" s="26" t="s">
        <v>0</v>
      </c>
      <c r="J1381" s="23" t="s">
        <v>0</v>
      </c>
      <c r="K1381" s="23" t="s">
        <v>2100</v>
      </c>
      <c r="L1381" s="23">
        <v>2025</v>
      </c>
      <c r="M1381" s="23">
        <v>2026</v>
      </c>
      <c r="N1381" s="27" t="s">
        <v>0</v>
      </c>
      <c r="O1381" s="23">
        <v>2026</v>
      </c>
      <c r="P1381" s="23">
        <v>2027</v>
      </c>
      <c r="Q1381" s="28" t="s">
        <v>0</v>
      </c>
      <c r="R1381" s="23">
        <v>2028</v>
      </c>
      <c r="S1381" s="23" t="s">
        <v>1452</v>
      </c>
    </row>
    <row r="1382" spans="1:19" ht="90.35" x14ac:dyDescent="0.3">
      <c r="A1382" s="21">
        <v>1</v>
      </c>
      <c r="B1382" s="12" t="s">
        <v>2144</v>
      </c>
      <c r="C1382" s="29" t="s">
        <v>2066</v>
      </c>
      <c r="D1382" s="23" t="s">
        <v>0</v>
      </c>
      <c r="E1382" s="24">
        <v>10</v>
      </c>
      <c r="F1382" s="25">
        <v>6970.4062525050349</v>
      </c>
      <c r="G1382" s="25">
        <v>5610.3269837235648</v>
      </c>
      <c r="H1382" s="23" t="s">
        <v>0</v>
      </c>
      <c r="I1382" s="26" t="s">
        <v>2099</v>
      </c>
      <c r="J1382" s="24">
        <f>N1382+Q1382</f>
        <v>155</v>
      </c>
      <c r="K1382" s="23" t="s">
        <v>2244</v>
      </c>
      <c r="L1382" s="23">
        <v>2026</v>
      </c>
      <c r="M1382" s="23">
        <v>2026</v>
      </c>
      <c r="N1382" s="27">
        <v>5</v>
      </c>
      <c r="O1382" s="23">
        <v>2027</v>
      </c>
      <c r="P1382" s="23">
        <v>2027</v>
      </c>
      <c r="Q1382" s="28">
        <f>E1382*15</f>
        <v>150</v>
      </c>
      <c r="R1382" s="23">
        <v>2028</v>
      </c>
      <c r="S1382" s="23"/>
    </row>
    <row r="1383" spans="1:19" x14ac:dyDescent="0.3">
      <c r="A1383" s="21">
        <v>1</v>
      </c>
      <c r="B1383" s="12" t="s">
        <v>2210</v>
      </c>
      <c r="C1383" s="22" t="s">
        <v>1450</v>
      </c>
      <c r="D1383" s="23">
        <v>167</v>
      </c>
      <c r="E1383" s="24" t="s">
        <v>0</v>
      </c>
      <c r="F1383" s="25">
        <v>6970.4062525050349</v>
      </c>
      <c r="G1383" s="25">
        <v>5610.3269837235648</v>
      </c>
      <c r="H1383" s="23" t="s">
        <v>0</v>
      </c>
      <c r="I1383" s="26" t="s">
        <v>0</v>
      </c>
      <c r="J1383" s="23" t="s">
        <v>0</v>
      </c>
      <c r="K1383" s="23" t="s">
        <v>2100</v>
      </c>
      <c r="L1383" s="23">
        <v>2027</v>
      </c>
      <c r="M1383" s="23">
        <v>2027</v>
      </c>
      <c r="N1383" s="27" t="s">
        <v>0</v>
      </c>
      <c r="O1383" s="23">
        <v>2028</v>
      </c>
      <c r="P1383" s="23">
        <v>2028</v>
      </c>
      <c r="Q1383" s="28" t="s">
        <v>0</v>
      </c>
      <c r="R1383" s="23">
        <v>2029</v>
      </c>
      <c r="S1383" s="23" t="s">
        <v>1452</v>
      </c>
    </row>
    <row r="1384" spans="1:19" ht="90.35" x14ac:dyDescent="0.3">
      <c r="A1384" s="21">
        <v>1</v>
      </c>
      <c r="B1384" s="12" t="s">
        <v>2145</v>
      </c>
      <c r="C1384" s="29" t="s">
        <v>2067</v>
      </c>
      <c r="D1384" s="23" t="s">
        <v>0</v>
      </c>
      <c r="E1384" s="24">
        <v>3.5</v>
      </c>
      <c r="F1384" s="25">
        <v>129.01</v>
      </c>
      <c r="G1384" s="25">
        <v>103.83731707317072</v>
      </c>
      <c r="H1384" s="23" t="s">
        <v>0</v>
      </c>
      <c r="I1384" s="26" t="s">
        <v>2099</v>
      </c>
      <c r="J1384" s="24">
        <f>N1384+Q1384</f>
        <v>23.900000000000002</v>
      </c>
      <c r="K1384" s="23" t="s">
        <v>2244</v>
      </c>
      <c r="L1384" s="23">
        <v>2024</v>
      </c>
      <c r="M1384" s="23">
        <v>2025</v>
      </c>
      <c r="N1384" s="27">
        <v>2.2999999999999998</v>
      </c>
      <c r="O1384" s="23">
        <v>2025</v>
      </c>
      <c r="P1384" s="23">
        <v>2025</v>
      </c>
      <c r="Q1384" s="28">
        <v>21.6</v>
      </c>
      <c r="R1384" s="23">
        <v>2026</v>
      </c>
      <c r="S1384" s="23"/>
    </row>
    <row r="1385" spans="1:19" x14ac:dyDescent="0.3">
      <c r="A1385" s="21">
        <v>1</v>
      </c>
      <c r="B1385" s="12" t="s">
        <v>2211</v>
      </c>
      <c r="C1385" s="22" t="s">
        <v>1450</v>
      </c>
      <c r="D1385" s="23">
        <v>92</v>
      </c>
      <c r="E1385" s="24" t="s">
        <v>0</v>
      </c>
      <c r="F1385" s="25">
        <v>129.01</v>
      </c>
      <c r="G1385" s="25">
        <v>103.83731707317072</v>
      </c>
      <c r="H1385" s="23" t="s">
        <v>0</v>
      </c>
      <c r="I1385" s="26" t="s">
        <v>0</v>
      </c>
      <c r="J1385" s="23" t="s">
        <v>0</v>
      </c>
      <c r="K1385" s="23" t="s">
        <v>2100</v>
      </c>
      <c r="L1385" s="23">
        <v>2024</v>
      </c>
      <c r="M1385" s="23">
        <v>2025</v>
      </c>
      <c r="N1385" s="27" t="s">
        <v>0</v>
      </c>
      <c r="O1385" s="23">
        <v>2025</v>
      </c>
      <c r="P1385" s="23">
        <v>2026</v>
      </c>
      <c r="Q1385" s="28" t="s">
        <v>0</v>
      </c>
      <c r="R1385" s="23">
        <v>2027</v>
      </c>
      <c r="S1385" s="23" t="s">
        <v>1452</v>
      </c>
    </row>
    <row r="1386" spans="1:19" ht="90.35" x14ac:dyDescent="0.3">
      <c r="A1386" s="21">
        <v>1</v>
      </c>
      <c r="B1386" s="12" t="s">
        <v>2146</v>
      </c>
      <c r="C1386" s="29" t="s">
        <v>2068</v>
      </c>
      <c r="D1386" s="23" t="s">
        <v>0</v>
      </c>
      <c r="E1386" s="24">
        <v>4.5335000000000001</v>
      </c>
      <c r="F1386" s="25">
        <v>350</v>
      </c>
      <c r="G1386" s="25">
        <v>281.70731707317077</v>
      </c>
      <c r="H1386" s="23" t="s">
        <v>0</v>
      </c>
      <c r="I1386" s="26" t="s">
        <v>2099</v>
      </c>
      <c r="J1386" s="24">
        <f>N1386+Q1386</f>
        <v>32.474620000000002</v>
      </c>
      <c r="K1386" s="23" t="s">
        <v>2244</v>
      </c>
      <c r="L1386" s="23">
        <v>2022</v>
      </c>
      <c r="M1386" s="23">
        <v>2023</v>
      </c>
      <c r="N1386" s="27">
        <v>3.430275</v>
      </c>
      <c r="O1386" s="23">
        <v>2023</v>
      </c>
      <c r="P1386" s="23">
        <v>2024</v>
      </c>
      <c r="Q1386" s="28">
        <v>29.044345</v>
      </c>
      <c r="R1386" s="23">
        <v>2025</v>
      </c>
      <c r="S1386" s="23"/>
    </row>
    <row r="1387" spans="1:19" x14ac:dyDescent="0.3">
      <c r="A1387" s="21">
        <v>1</v>
      </c>
      <c r="B1387" s="12" t="s">
        <v>2212</v>
      </c>
      <c r="C1387" s="22" t="s">
        <v>1450</v>
      </c>
      <c r="D1387" s="23">
        <v>50</v>
      </c>
      <c r="E1387" s="24" t="s">
        <v>0</v>
      </c>
      <c r="F1387" s="25">
        <v>350</v>
      </c>
      <c r="G1387" s="25">
        <v>281.70731707317077</v>
      </c>
      <c r="H1387" s="23" t="s">
        <v>0</v>
      </c>
      <c r="I1387" s="26" t="s">
        <v>0</v>
      </c>
      <c r="J1387" s="23" t="s">
        <v>0</v>
      </c>
      <c r="K1387" s="23" t="s">
        <v>2100</v>
      </c>
      <c r="L1387" s="23">
        <v>2023</v>
      </c>
      <c r="M1387" s="23">
        <v>2024</v>
      </c>
      <c r="N1387" s="27" t="s">
        <v>0</v>
      </c>
      <c r="O1387" s="23">
        <v>2024</v>
      </c>
      <c r="P1387" s="23">
        <v>2024</v>
      </c>
      <c r="Q1387" s="28" t="s">
        <v>0</v>
      </c>
      <c r="R1387" s="23">
        <v>2026</v>
      </c>
      <c r="S1387" s="23" t="s">
        <v>1452</v>
      </c>
    </row>
    <row r="1388" spans="1:19" ht="90.35" x14ac:dyDescent="0.3">
      <c r="A1388" s="21">
        <v>1</v>
      </c>
      <c r="B1388" s="12" t="s">
        <v>2147</v>
      </c>
      <c r="C1388" s="29" t="s">
        <v>2069</v>
      </c>
      <c r="D1388" s="23" t="s">
        <v>0</v>
      </c>
      <c r="E1388" s="24">
        <v>4</v>
      </c>
      <c r="F1388" s="32" t="s">
        <v>0</v>
      </c>
      <c r="G1388" s="25" t="s">
        <v>0</v>
      </c>
      <c r="H1388" s="23" t="s">
        <v>0</v>
      </c>
      <c r="I1388" s="26" t="s">
        <v>2099</v>
      </c>
      <c r="J1388" s="24">
        <f>N1388+Q1388</f>
        <v>25.5</v>
      </c>
      <c r="K1388" s="23" t="s">
        <v>2244</v>
      </c>
      <c r="L1388" s="23">
        <v>2023</v>
      </c>
      <c r="M1388" s="23">
        <v>2024</v>
      </c>
      <c r="N1388" s="27">
        <v>3.5</v>
      </c>
      <c r="O1388" s="23">
        <v>2024</v>
      </c>
      <c r="P1388" s="23">
        <v>2025</v>
      </c>
      <c r="Q1388" s="28">
        <v>22</v>
      </c>
      <c r="R1388" s="23">
        <v>2025</v>
      </c>
      <c r="S1388" s="23"/>
    </row>
    <row r="1389" spans="1:19" ht="90.35" x14ac:dyDescent="0.3">
      <c r="A1389" s="21">
        <v>1</v>
      </c>
      <c r="B1389" s="12" t="s">
        <v>2148</v>
      </c>
      <c r="C1389" s="29" t="s">
        <v>2070</v>
      </c>
      <c r="D1389" s="23" t="s">
        <v>0</v>
      </c>
      <c r="E1389" s="24">
        <v>11.5</v>
      </c>
      <c r="F1389" s="25">
        <v>490.79329999999999</v>
      </c>
      <c r="G1389" s="25">
        <v>395.02875365853657</v>
      </c>
      <c r="H1389" s="23" t="s">
        <v>0</v>
      </c>
      <c r="I1389" s="26" t="s">
        <v>2099</v>
      </c>
      <c r="J1389" s="24">
        <f>N1389+Q1389</f>
        <v>75.908380000000008</v>
      </c>
      <c r="K1389" s="23" t="s">
        <v>2244</v>
      </c>
      <c r="L1389" s="23">
        <v>2023</v>
      </c>
      <c r="M1389" s="23">
        <v>2024</v>
      </c>
      <c r="N1389" s="27">
        <v>7.3159099999999997</v>
      </c>
      <c r="O1389" s="23">
        <v>2025</v>
      </c>
      <c r="P1389" s="23">
        <v>2025</v>
      </c>
      <c r="Q1389" s="28">
        <v>68.592470000000006</v>
      </c>
      <c r="R1389" s="23">
        <v>2025</v>
      </c>
      <c r="S1389" s="23"/>
    </row>
    <row r="1390" spans="1:19" x14ac:dyDescent="0.3">
      <c r="A1390" s="21">
        <v>1</v>
      </c>
      <c r="B1390" s="12" t="s">
        <v>2213</v>
      </c>
      <c r="C1390" s="22" t="s">
        <v>1450</v>
      </c>
      <c r="D1390" s="23">
        <v>350</v>
      </c>
      <c r="E1390" s="24" t="s">
        <v>0</v>
      </c>
      <c r="F1390" s="25">
        <v>490.79329999999999</v>
      </c>
      <c r="G1390" s="25">
        <v>395.02875365853657</v>
      </c>
      <c r="H1390" s="23" t="s">
        <v>0</v>
      </c>
      <c r="I1390" s="26" t="s">
        <v>0</v>
      </c>
      <c r="J1390" s="23" t="s">
        <v>0</v>
      </c>
      <c r="K1390" s="23" t="s">
        <v>2100</v>
      </c>
      <c r="L1390" s="23">
        <v>2024</v>
      </c>
      <c r="M1390" s="23">
        <v>2025</v>
      </c>
      <c r="N1390" s="27" t="s">
        <v>0</v>
      </c>
      <c r="O1390" s="23">
        <v>2025</v>
      </c>
      <c r="P1390" s="23">
        <v>2026</v>
      </c>
      <c r="Q1390" s="28" t="s">
        <v>0</v>
      </c>
      <c r="R1390" s="23">
        <v>2027</v>
      </c>
      <c r="S1390" s="23" t="s">
        <v>1452</v>
      </c>
    </row>
    <row r="1391" spans="1:19" ht="90.35" x14ac:dyDescent="0.3">
      <c r="A1391" s="21">
        <v>1</v>
      </c>
      <c r="B1391" s="12" t="s">
        <v>2149</v>
      </c>
      <c r="C1391" s="29" t="s">
        <v>2071</v>
      </c>
      <c r="D1391" s="23" t="s">
        <v>0</v>
      </c>
      <c r="E1391" s="24">
        <v>1.7370000000000001</v>
      </c>
      <c r="F1391" s="25">
        <v>280</v>
      </c>
      <c r="G1391" s="25">
        <v>225.36585365853659</v>
      </c>
      <c r="H1391" s="23" t="s">
        <v>0</v>
      </c>
      <c r="I1391" s="26" t="s">
        <v>2099</v>
      </c>
      <c r="J1391" s="24">
        <f>N1391+Q1391</f>
        <v>23.17</v>
      </c>
      <c r="K1391" s="23" t="s">
        <v>2244</v>
      </c>
      <c r="L1391" s="23">
        <v>2023</v>
      </c>
      <c r="M1391" s="23">
        <v>2024</v>
      </c>
      <c r="N1391" s="27">
        <v>1.2</v>
      </c>
      <c r="O1391" s="23">
        <v>2024</v>
      </c>
      <c r="P1391" s="23">
        <v>2025</v>
      </c>
      <c r="Q1391" s="28">
        <f>23.17-N1391</f>
        <v>21.970000000000002</v>
      </c>
      <c r="R1391" s="23">
        <v>2026</v>
      </c>
      <c r="S1391" s="23"/>
    </row>
    <row r="1392" spans="1:19" x14ac:dyDescent="0.3">
      <c r="A1392" s="21">
        <v>1</v>
      </c>
      <c r="B1392" s="12" t="s">
        <v>2214</v>
      </c>
      <c r="C1392" s="22" t="s">
        <v>1450</v>
      </c>
      <c r="D1392" s="23">
        <v>190</v>
      </c>
      <c r="E1392" s="24" t="s">
        <v>0</v>
      </c>
      <c r="F1392" s="25">
        <v>280</v>
      </c>
      <c r="G1392" s="25">
        <v>225.36585365853659</v>
      </c>
      <c r="H1392" s="23" t="s">
        <v>0</v>
      </c>
      <c r="I1392" s="26" t="s">
        <v>0</v>
      </c>
      <c r="J1392" s="23" t="s">
        <v>0</v>
      </c>
      <c r="K1392" s="23" t="s">
        <v>2100</v>
      </c>
      <c r="L1392" s="23">
        <v>2024</v>
      </c>
      <c r="M1392" s="23">
        <v>2024</v>
      </c>
      <c r="N1392" s="27" t="s">
        <v>0</v>
      </c>
      <c r="O1392" s="23">
        <v>2025</v>
      </c>
      <c r="P1392" s="23">
        <v>2026</v>
      </c>
      <c r="Q1392" s="28" t="s">
        <v>0</v>
      </c>
      <c r="R1392" s="23">
        <v>2027</v>
      </c>
      <c r="S1392" s="23" t="s">
        <v>1452</v>
      </c>
    </row>
    <row r="1393" spans="1:19" ht="90.35" x14ac:dyDescent="0.3">
      <c r="A1393" s="21">
        <v>1</v>
      </c>
      <c r="B1393" s="12" t="s">
        <v>2150</v>
      </c>
      <c r="C1393" s="29" t="s">
        <v>2072</v>
      </c>
      <c r="D1393" s="23" t="s">
        <v>0</v>
      </c>
      <c r="E1393" s="24">
        <v>3.62</v>
      </c>
      <c r="F1393" s="25">
        <v>205</v>
      </c>
      <c r="G1393" s="25">
        <v>165.00000000000003</v>
      </c>
      <c r="H1393" s="23" t="s">
        <v>0</v>
      </c>
      <c r="I1393" s="26" t="s">
        <v>2099</v>
      </c>
      <c r="J1393" s="24">
        <f>N1393+Q1393</f>
        <v>30.900000000000002</v>
      </c>
      <c r="K1393" s="23" t="s">
        <v>2244</v>
      </c>
      <c r="L1393" s="23">
        <v>2024</v>
      </c>
      <c r="M1393" s="23">
        <v>2025</v>
      </c>
      <c r="N1393" s="27">
        <v>2.8</v>
      </c>
      <c r="O1393" s="23">
        <v>2025</v>
      </c>
      <c r="P1393" s="23">
        <v>2025</v>
      </c>
      <c r="Q1393" s="28">
        <v>28.1</v>
      </c>
      <c r="R1393" s="23">
        <v>2026</v>
      </c>
      <c r="S1393" s="23"/>
    </row>
    <row r="1394" spans="1:19" x14ac:dyDescent="0.3">
      <c r="A1394" s="21">
        <v>1</v>
      </c>
      <c r="B1394" s="12" t="s">
        <v>2215</v>
      </c>
      <c r="C1394" s="22" t="s">
        <v>1450</v>
      </c>
      <c r="D1394" s="23">
        <v>168</v>
      </c>
      <c r="E1394" s="24" t="s">
        <v>0</v>
      </c>
      <c r="F1394" s="25">
        <v>205</v>
      </c>
      <c r="G1394" s="25">
        <v>165.00000000000003</v>
      </c>
      <c r="H1394" s="23" t="s">
        <v>0</v>
      </c>
      <c r="I1394" s="26" t="s">
        <v>0</v>
      </c>
      <c r="J1394" s="23" t="s">
        <v>0</v>
      </c>
      <c r="K1394" s="23" t="s">
        <v>2100</v>
      </c>
      <c r="L1394" s="23">
        <v>2025</v>
      </c>
      <c r="M1394" s="23">
        <v>2025</v>
      </c>
      <c r="N1394" s="27" t="s">
        <v>0</v>
      </c>
      <c r="O1394" s="23">
        <v>2026</v>
      </c>
      <c r="P1394" s="23">
        <v>2026</v>
      </c>
      <c r="Q1394" s="28" t="s">
        <v>0</v>
      </c>
      <c r="R1394" s="23">
        <v>2027</v>
      </c>
      <c r="S1394" s="23" t="s">
        <v>1452</v>
      </c>
    </row>
    <row r="1395" spans="1:19" ht="90.35" x14ac:dyDescent="0.3">
      <c r="A1395" s="21">
        <v>1</v>
      </c>
      <c r="B1395" s="12" t="s">
        <v>2151</v>
      </c>
      <c r="C1395" s="29" t="s">
        <v>2073</v>
      </c>
      <c r="D1395" s="23" t="s">
        <v>0</v>
      </c>
      <c r="E1395" s="24">
        <v>2.5</v>
      </c>
      <c r="F1395" s="25">
        <v>314.05</v>
      </c>
      <c r="G1395" s="25">
        <v>252.77195121951223</v>
      </c>
      <c r="H1395" s="23" t="s">
        <v>0</v>
      </c>
      <c r="I1395" s="26" t="s">
        <v>2099</v>
      </c>
      <c r="J1395" s="24">
        <f>N1395+Q1395</f>
        <v>11</v>
      </c>
      <c r="K1395" s="23" t="s">
        <v>2244</v>
      </c>
      <c r="L1395" s="23">
        <v>2024</v>
      </c>
      <c r="M1395" s="23">
        <v>2024</v>
      </c>
      <c r="N1395" s="27">
        <v>2</v>
      </c>
      <c r="O1395" s="23">
        <v>2025</v>
      </c>
      <c r="P1395" s="23">
        <v>2025</v>
      </c>
      <c r="Q1395" s="28">
        <v>9</v>
      </c>
      <c r="R1395" s="23">
        <v>2026</v>
      </c>
      <c r="S1395" s="23"/>
    </row>
    <row r="1396" spans="1:19" x14ac:dyDescent="0.3">
      <c r="A1396" s="21">
        <v>1</v>
      </c>
      <c r="B1396" s="12" t="s">
        <v>2216</v>
      </c>
      <c r="C1396" s="22" t="s">
        <v>1450</v>
      </c>
      <c r="D1396" s="23">
        <v>224</v>
      </c>
      <c r="E1396" s="24" t="s">
        <v>0</v>
      </c>
      <c r="F1396" s="25">
        <v>314.05</v>
      </c>
      <c r="G1396" s="25">
        <v>252.77195121951223</v>
      </c>
      <c r="H1396" s="23" t="s">
        <v>0</v>
      </c>
      <c r="I1396" s="26" t="s">
        <v>0</v>
      </c>
      <c r="J1396" s="23" t="s">
        <v>0</v>
      </c>
      <c r="K1396" s="23" t="s">
        <v>2100</v>
      </c>
      <c r="L1396" s="23">
        <v>2024</v>
      </c>
      <c r="M1396" s="23">
        <v>2025</v>
      </c>
      <c r="N1396" s="27" t="s">
        <v>0</v>
      </c>
      <c r="O1396" s="23">
        <v>2025</v>
      </c>
      <c r="P1396" s="23">
        <v>2026</v>
      </c>
      <c r="Q1396" s="28" t="s">
        <v>0</v>
      </c>
      <c r="R1396" s="23">
        <v>2027</v>
      </c>
      <c r="S1396" s="23" t="s">
        <v>1452</v>
      </c>
    </row>
    <row r="1397" spans="1:19" ht="90.35" x14ac:dyDescent="0.3">
      <c r="A1397" s="21">
        <v>1</v>
      </c>
      <c r="B1397" s="12" t="s">
        <v>2152</v>
      </c>
      <c r="C1397" s="29" t="s">
        <v>2074</v>
      </c>
      <c r="D1397" s="23" t="s">
        <v>0</v>
      </c>
      <c r="E1397" s="24">
        <v>0.2</v>
      </c>
      <c r="F1397" s="25">
        <v>2700</v>
      </c>
      <c r="G1397" s="25">
        <v>2173.1707317073174</v>
      </c>
      <c r="H1397" s="23" t="s">
        <v>0</v>
      </c>
      <c r="I1397" s="26" t="s">
        <v>2099</v>
      </c>
      <c r="J1397" s="24">
        <f>N1397+Q1397</f>
        <v>9.8034700000000008</v>
      </c>
      <c r="K1397" s="23" t="s">
        <v>2244</v>
      </c>
      <c r="L1397" s="23">
        <v>2024</v>
      </c>
      <c r="M1397" s="23">
        <v>2024</v>
      </c>
      <c r="N1397" s="27">
        <v>0.4</v>
      </c>
      <c r="O1397" s="23">
        <v>2025</v>
      </c>
      <c r="P1397" s="23">
        <v>2025</v>
      </c>
      <c r="Q1397" s="28">
        <f>9.80347-N1397</f>
        <v>9.4034700000000004</v>
      </c>
      <c r="R1397" s="23">
        <v>2026</v>
      </c>
      <c r="S1397" s="23"/>
    </row>
    <row r="1398" spans="1:19" x14ac:dyDescent="0.3">
      <c r="A1398" s="21">
        <v>1</v>
      </c>
      <c r="B1398" s="12" t="s">
        <v>2217</v>
      </c>
      <c r="C1398" s="22" t="s">
        <v>1450</v>
      </c>
      <c r="D1398" s="23">
        <v>70</v>
      </c>
      <c r="E1398" s="24" t="s">
        <v>0</v>
      </c>
      <c r="F1398" s="25">
        <v>2700</v>
      </c>
      <c r="G1398" s="25">
        <v>2173.1707317073174</v>
      </c>
      <c r="H1398" s="23" t="s">
        <v>0</v>
      </c>
      <c r="I1398" s="26" t="s">
        <v>0</v>
      </c>
      <c r="J1398" s="23" t="s">
        <v>0</v>
      </c>
      <c r="K1398" s="23" t="s">
        <v>2100</v>
      </c>
      <c r="L1398" s="23">
        <v>2025</v>
      </c>
      <c r="M1398" s="23">
        <v>2025</v>
      </c>
      <c r="N1398" s="27" t="s">
        <v>0</v>
      </c>
      <c r="O1398" s="23">
        <v>2026</v>
      </c>
      <c r="P1398" s="23">
        <v>2026</v>
      </c>
      <c r="Q1398" s="28" t="s">
        <v>0</v>
      </c>
      <c r="R1398" s="23">
        <v>2027</v>
      </c>
      <c r="S1398" s="23" t="s">
        <v>1452</v>
      </c>
    </row>
    <row r="1399" spans="1:19" ht="90.35" x14ac:dyDescent="0.3">
      <c r="A1399" s="21">
        <v>1</v>
      </c>
      <c r="B1399" s="12" t="s">
        <v>2153</v>
      </c>
      <c r="C1399" s="29" t="s">
        <v>2075</v>
      </c>
      <c r="D1399" s="23" t="s">
        <v>0</v>
      </c>
      <c r="E1399" s="24">
        <v>0.3</v>
      </c>
      <c r="F1399" s="25">
        <v>570</v>
      </c>
      <c r="G1399" s="25">
        <v>458.78048780487808</v>
      </c>
      <c r="H1399" s="23" t="s">
        <v>0</v>
      </c>
      <c r="I1399" s="26" t="s">
        <v>2099</v>
      </c>
      <c r="J1399" s="24">
        <f t="shared" ref="J1399:J1425" si="0">N1399+Q1399</f>
        <v>4</v>
      </c>
      <c r="K1399" s="23" t="s">
        <v>2244</v>
      </c>
      <c r="L1399" s="23">
        <v>2025</v>
      </c>
      <c r="M1399" s="23">
        <v>2025</v>
      </c>
      <c r="N1399" s="27">
        <v>1</v>
      </c>
      <c r="O1399" s="23">
        <v>2026</v>
      </c>
      <c r="P1399" s="23">
        <v>2026</v>
      </c>
      <c r="Q1399" s="28">
        <v>3</v>
      </c>
      <c r="R1399" s="23">
        <v>2027</v>
      </c>
      <c r="S1399" s="23"/>
    </row>
    <row r="1400" spans="1:19" ht="90.35" x14ac:dyDescent="0.3">
      <c r="A1400" s="21">
        <v>1</v>
      </c>
      <c r="B1400" s="12" t="s">
        <v>2154</v>
      </c>
      <c r="C1400" s="29" t="s">
        <v>2076</v>
      </c>
      <c r="D1400" s="23" t="s">
        <v>0</v>
      </c>
      <c r="E1400" s="24">
        <v>13.11</v>
      </c>
      <c r="F1400" s="25">
        <v>4500</v>
      </c>
      <c r="G1400" s="25">
        <v>3621.9512195121956</v>
      </c>
      <c r="H1400" s="23" t="s">
        <v>0</v>
      </c>
      <c r="I1400" s="26" t="s">
        <v>2099</v>
      </c>
      <c r="J1400" s="24">
        <f t="shared" si="0"/>
        <v>124</v>
      </c>
      <c r="K1400" s="23" t="s">
        <v>2244</v>
      </c>
      <c r="L1400" s="23">
        <v>2025</v>
      </c>
      <c r="M1400" s="23">
        <v>2025</v>
      </c>
      <c r="N1400" s="27">
        <v>6</v>
      </c>
      <c r="O1400" s="23">
        <v>2026</v>
      </c>
      <c r="P1400" s="23">
        <v>2026</v>
      </c>
      <c r="Q1400" s="28">
        <v>118</v>
      </c>
      <c r="R1400" s="23">
        <v>2027</v>
      </c>
      <c r="S1400" s="23"/>
    </row>
    <row r="1401" spans="1:19" ht="90.35" x14ac:dyDescent="0.3">
      <c r="A1401" s="21">
        <v>1</v>
      </c>
      <c r="B1401" s="12" t="s">
        <v>2155</v>
      </c>
      <c r="C1401" s="29" t="s">
        <v>2077</v>
      </c>
      <c r="D1401" s="23" t="s">
        <v>0</v>
      </c>
      <c r="E1401" s="24">
        <v>4.1100000000000003</v>
      </c>
      <c r="F1401" s="25">
        <v>5080</v>
      </c>
      <c r="G1401" s="25">
        <v>4088.7804878048782</v>
      </c>
      <c r="H1401" s="23" t="s">
        <v>0</v>
      </c>
      <c r="I1401" s="26" t="s">
        <v>2099</v>
      </c>
      <c r="J1401" s="24">
        <f t="shared" si="0"/>
        <v>42</v>
      </c>
      <c r="K1401" s="23" t="s">
        <v>2244</v>
      </c>
      <c r="L1401" s="23">
        <v>2025</v>
      </c>
      <c r="M1401" s="23">
        <v>2025</v>
      </c>
      <c r="N1401" s="27">
        <v>2</v>
      </c>
      <c r="O1401" s="23">
        <v>2026</v>
      </c>
      <c r="P1401" s="23">
        <v>2026</v>
      </c>
      <c r="Q1401" s="28">
        <v>40</v>
      </c>
      <c r="R1401" s="23">
        <v>2027</v>
      </c>
      <c r="S1401" s="23"/>
    </row>
    <row r="1402" spans="1:19" ht="90.35" x14ac:dyDescent="0.3">
      <c r="A1402" s="21">
        <v>1</v>
      </c>
      <c r="B1402" s="12" t="s">
        <v>2156</v>
      </c>
      <c r="C1402" s="29" t="s">
        <v>2078</v>
      </c>
      <c r="D1402" s="23" t="s">
        <v>0</v>
      </c>
      <c r="E1402" s="24">
        <v>0.28799999999999998</v>
      </c>
      <c r="F1402" s="25">
        <v>1125</v>
      </c>
      <c r="G1402" s="25">
        <v>905.48780487804891</v>
      </c>
      <c r="H1402" s="23" t="s">
        <v>0</v>
      </c>
      <c r="I1402" s="26" t="s">
        <v>2099</v>
      </c>
      <c r="J1402" s="24">
        <f t="shared" si="0"/>
        <v>1.2</v>
      </c>
      <c r="K1402" s="23" t="s">
        <v>2244</v>
      </c>
      <c r="L1402" s="23">
        <v>2025</v>
      </c>
      <c r="M1402" s="23">
        <v>2025</v>
      </c>
      <c r="N1402" s="27">
        <v>0.2</v>
      </c>
      <c r="O1402" s="23">
        <v>2026</v>
      </c>
      <c r="P1402" s="23">
        <v>2026</v>
      </c>
      <c r="Q1402" s="28">
        <v>1</v>
      </c>
      <c r="R1402" s="23">
        <v>2027</v>
      </c>
      <c r="S1402" s="23"/>
    </row>
    <row r="1403" spans="1:19" ht="90.35" x14ac:dyDescent="0.3">
      <c r="A1403" s="21">
        <v>1</v>
      </c>
      <c r="B1403" s="12" t="s">
        <v>2157</v>
      </c>
      <c r="C1403" s="29" t="s">
        <v>2079</v>
      </c>
      <c r="D1403" s="23" t="s">
        <v>0</v>
      </c>
      <c r="E1403" s="31">
        <v>2E-3</v>
      </c>
      <c r="F1403" s="25">
        <v>6000</v>
      </c>
      <c r="G1403" s="25">
        <v>4829.2682926829275</v>
      </c>
      <c r="H1403" s="23" t="s">
        <v>0</v>
      </c>
      <c r="I1403" s="26" t="s">
        <v>2099</v>
      </c>
      <c r="J1403" s="24">
        <f t="shared" si="0"/>
        <v>20.5</v>
      </c>
      <c r="K1403" s="23" t="s">
        <v>2244</v>
      </c>
      <c r="L1403" s="23">
        <v>2025</v>
      </c>
      <c r="M1403" s="23">
        <v>2025</v>
      </c>
      <c r="N1403" s="27">
        <v>0.5</v>
      </c>
      <c r="O1403" s="23">
        <v>2026</v>
      </c>
      <c r="P1403" s="23">
        <v>2026</v>
      </c>
      <c r="Q1403" s="28">
        <v>20</v>
      </c>
      <c r="R1403" s="23">
        <v>2027</v>
      </c>
      <c r="S1403" s="23"/>
    </row>
    <row r="1404" spans="1:19" ht="90.35" x14ac:dyDescent="0.3">
      <c r="A1404" s="21">
        <v>1</v>
      </c>
      <c r="B1404" s="12" t="s">
        <v>2158</v>
      </c>
      <c r="C1404" s="29" t="s">
        <v>2080</v>
      </c>
      <c r="D1404" s="23" t="s">
        <v>0</v>
      </c>
      <c r="E1404" s="24">
        <v>3</v>
      </c>
      <c r="F1404" s="25">
        <v>175</v>
      </c>
      <c r="G1404" s="25">
        <v>140.85365853658539</v>
      </c>
      <c r="H1404" s="23" t="s">
        <v>0</v>
      </c>
      <c r="I1404" s="26" t="s">
        <v>2099</v>
      </c>
      <c r="J1404" s="24">
        <f t="shared" si="0"/>
        <v>48</v>
      </c>
      <c r="K1404" s="23" t="s">
        <v>2244</v>
      </c>
      <c r="L1404" s="23">
        <v>2026</v>
      </c>
      <c r="M1404" s="23">
        <v>2026</v>
      </c>
      <c r="N1404" s="27">
        <v>3</v>
      </c>
      <c r="O1404" s="23">
        <v>2027</v>
      </c>
      <c r="P1404" s="23">
        <v>2027</v>
      </c>
      <c r="Q1404" s="28">
        <f>E1404*15</f>
        <v>45</v>
      </c>
      <c r="R1404" s="23">
        <v>2028</v>
      </c>
      <c r="S1404" s="23"/>
    </row>
    <row r="1405" spans="1:19" x14ac:dyDescent="0.3">
      <c r="A1405" s="21">
        <v>1</v>
      </c>
      <c r="B1405" s="12" t="s">
        <v>2158</v>
      </c>
      <c r="C1405" s="22" t="s">
        <v>1450</v>
      </c>
      <c r="D1405" s="23">
        <v>25</v>
      </c>
      <c r="E1405" s="24" t="s">
        <v>0</v>
      </c>
      <c r="F1405" s="25">
        <v>175</v>
      </c>
      <c r="G1405" s="25">
        <v>140.85365853658539</v>
      </c>
      <c r="H1405" s="23" t="s">
        <v>0</v>
      </c>
      <c r="I1405" s="26" t="s">
        <v>0</v>
      </c>
      <c r="J1405" s="23" t="s">
        <v>0</v>
      </c>
      <c r="K1405" s="23" t="s">
        <v>2100</v>
      </c>
      <c r="L1405" s="23">
        <v>2027</v>
      </c>
      <c r="M1405" s="23">
        <v>2027</v>
      </c>
      <c r="N1405" s="27" t="s">
        <v>0</v>
      </c>
      <c r="O1405" s="23">
        <v>2028</v>
      </c>
      <c r="P1405" s="23">
        <v>2028</v>
      </c>
      <c r="Q1405" s="28" t="s">
        <v>0</v>
      </c>
      <c r="R1405" s="23">
        <v>2029</v>
      </c>
      <c r="S1405" s="23" t="s">
        <v>1452</v>
      </c>
    </row>
    <row r="1406" spans="1:19" ht="90.35" x14ac:dyDescent="0.3">
      <c r="A1406" s="21">
        <v>1</v>
      </c>
      <c r="B1406" s="12" t="s">
        <v>2159</v>
      </c>
      <c r="C1406" s="29" t="s">
        <v>2081</v>
      </c>
      <c r="D1406" s="23" t="s">
        <v>0</v>
      </c>
      <c r="E1406" s="24">
        <v>5</v>
      </c>
      <c r="F1406" s="25">
        <v>644</v>
      </c>
      <c r="G1406" s="25">
        <v>518.34146341463418</v>
      </c>
      <c r="H1406" s="23" t="s">
        <v>0</v>
      </c>
      <c r="I1406" s="26" t="s">
        <v>2099</v>
      </c>
      <c r="J1406" s="24">
        <f t="shared" si="0"/>
        <v>79</v>
      </c>
      <c r="K1406" s="23" t="s">
        <v>2244</v>
      </c>
      <c r="L1406" s="23">
        <v>2026</v>
      </c>
      <c r="M1406" s="23">
        <v>2026</v>
      </c>
      <c r="N1406" s="27">
        <v>4</v>
      </c>
      <c r="O1406" s="23">
        <v>2027</v>
      </c>
      <c r="P1406" s="23">
        <v>2027</v>
      </c>
      <c r="Q1406" s="28">
        <f>E1406*15</f>
        <v>75</v>
      </c>
      <c r="R1406" s="23">
        <v>2028</v>
      </c>
      <c r="S1406" s="23"/>
    </row>
    <row r="1407" spans="1:19" x14ac:dyDescent="0.3">
      <c r="A1407" s="21">
        <v>1</v>
      </c>
      <c r="B1407" s="12" t="s">
        <v>2218</v>
      </c>
      <c r="C1407" s="22" t="s">
        <v>1450</v>
      </c>
      <c r="D1407" s="23">
        <v>92</v>
      </c>
      <c r="E1407" s="24" t="s">
        <v>0</v>
      </c>
      <c r="F1407" s="25">
        <v>644</v>
      </c>
      <c r="G1407" s="25">
        <v>518.34146341463418</v>
      </c>
      <c r="H1407" s="23" t="s">
        <v>0</v>
      </c>
      <c r="I1407" s="26" t="s">
        <v>0</v>
      </c>
      <c r="J1407" s="23" t="s">
        <v>0</v>
      </c>
      <c r="K1407" s="23" t="s">
        <v>2100</v>
      </c>
      <c r="L1407" s="23">
        <v>2027</v>
      </c>
      <c r="M1407" s="23">
        <v>2027</v>
      </c>
      <c r="N1407" s="27" t="s">
        <v>0</v>
      </c>
      <c r="O1407" s="23">
        <v>2028</v>
      </c>
      <c r="P1407" s="23">
        <v>2028</v>
      </c>
      <c r="Q1407" s="28" t="s">
        <v>0</v>
      </c>
      <c r="R1407" s="23">
        <v>2029</v>
      </c>
      <c r="S1407" s="23" t="s">
        <v>1452</v>
      </c>
    </row>
    <row r="1408" spans="1:19" ht="90.35" x14ac:dyDescent="0.3">
      <c r="A1408" s="21">
        <v>1</v>
      </c>
      <c r="B1408" s="12" t="s">
        <v>2160</v>
      </c>
      <c r="C1408" s="29" t="s">
        <v>2082</v>
      </c>
      <c r="D1408" s="23" t="s">
        <v>0</v>
      </c>
      <c r="E1408" s="24">
        <v>3.11</v>
      </c>
      <c r="F1408" s="25">
        <v>77.124000000000009</v>
      </c>
      <c r="G1408" s="25">
        <v>62.075414634146355</v>
      </c>
      <c r="H1408" s="23" t="s">
        <v>0</v>
      </c>
      <c r="I1408" s="26" t="s">
        <v>2099</v>
      </c>
      <c r="J1408" s="24">
        <f t="shared" si="0"/>
        <v>23.217680000000001</v>
      </c>
      <c r="K1408" s="23" t="s">
        <v>2244</v>
      </c>
      <c r="L1408" s="23">
        <v>2023</v>
      </c>
      <c r="M1408" s="23">
        <v>2024</v>
      </c>
      <c r="N1408" s="27">
        <v>3.0993900000000001</v>
      </c>
      <c r="O1408" s="23">
        <v>2024</v>
      </c>
      <c r="P1408" s="23">
        <v>2024</v>
      </c>
      <c r="Q1408" s="28">
        <v>20.118290000000002</v>
      </c>
      <c r="R1408" s="23">
        <v>2025</v>
      </c>
      <c r="S1408" s="23"/>
    </row>
    <row r="1409" spans="1:19" x14ac:dyDescent="0.3">
      <c r="A1409" s="21">
        <v>1</v>
      </c>
      <c r="B1409" s="12" t="s">
        <v>2219</v>
      </c>
      <c r="C1409" s="22" t="s">
        <v>1450</v>
      </c>
      <c r="D1409" s="23">
        <v>55</v>
      </c>
      <c r="E1409" s="24" t="s">
        <v>0</v>
      </c>
      <c r="F1409" s="25">
        <v>77.124000000000009</v>
      </c>
      <c r="G1409" s="25">
        <v>62.075414634146355</v>
      </c>
      <c r="H1409" s="23" t="s">
        <v>0</v>
      </c>
      <c r="I1409" s="26" t="s">
        <v>0</v>
      </c>
      <c r="J1409" s="23" t="s">
        <v>0</v>
      </c>
      <c r="K1409" s="23" t="s">
        <v>2100</v>
      </c>
      <c r="L1409" s="23">
        <v>2024</v>
      </c>
      <c r="M1409" s="23">
        <v>2024</v>
      </c>
      <c r="N1409" s="27" t="s">
        <v>0</v>
      </c>
      <c r="O1409" s="23">
        <v>2025</v>
      </c>
      <c r="P1409" s="23">
        <v>2025</v>
      </c>
      <c r="Q1409" s="28" t="s">
        <v>0</v>
      </c>
      <c r="R1409" s="23">
        <v>2026</v>
      </c>
      <c r="S1409" s="23" t="s">
        <v>1452</v>
      </c>
    </row>
    <row r="1410" spans="1:19" ht="90.35" x14ac:dyDescent="0.3">
      <c r="A1410" s="21">
        <v>1</v>
      </c>
      <c r="B1410" s="12" t="s">
        <v>2161</v>
      </c>
      <c r="C1410" s="29" t="s">
        <v>2083</v>
      </c>
      <c r="D1410" s="23" t="s">
        <v>0</v>
      </c>
      <c r="E1410" s="24">
        <v>2</v>
      </c>
      <c r="F1410" s="25">
        <v>70</v>
      </c>
      <c r="G1410" s="25">
        <v>56.341463414634148</v>
      </c>
      <c r="H1410" s="23" t="s">
        <v>0</v>
      </c>
      <c r="I1410" s="26" t="s">
        <v>2099</v>
      </c>
      <c r="J1410" s="24">
        <f t="shared" si="0"/>
        <v>16</v>
      </c>
      <c r="K1410" s="23" t="s">
        <v>2244</v>
      </c>
      <c r="L1410" s="23">
        <v>2027</v>
      </c>
      <c r="M1410" s="23">
        <v>2027</v>
      </c>
      <c r="N1410" s="27">
        <v>2</v>
      </c>
      <c r="O1410" s="23">
        <v>2028</v>
      </c>
      <c r="P1410" s="23">
        <v>2029</v>
      </c>
      <c r="Q1410" s="28">
        <v>14</v>
      </c>
      <c r="R1410" s="23">
        <v>2030</v>
      </c>
      <c r="S1410" s="23"/>
    </row>
    <row r="1411" spans="1:19" x14ac:dyDescent="0.3">
      <c r="A1411" s="21">
        <v>1</v>
      </c>
      <c r="B1411" s="12" t="s">
        <v>2220</v>
      </c>
      <c r="C1411" s="22" t="s">
        <v>1450</v>
      </c>
      <c r="D1411" s="23">
        <v>68</v>
      </c>
      <c r="E1411" s="24" t="s">
        <v>0</v>
      </c>
      <c r="F1411" s="25">
        <v>70</v>
      </c>
      <c r="G1411" s="25">
        <v>56.341463414634148</v>
      </c>
      <c r="H1411" s="23" t="s">
        <v>0</v>
      </c>
      <c r="I1411" s="26" t="s">
        <v>0</v>
      </c>
      <c r="J1411" s="23" t="s">
        <v>0</v>
      </c>
      <c r="K1411" s="23" t="s">
        <v>2100</v>
      </c>
      <c r="L1411" s="23">
        <v>2028</v>
      </c>
      <c r="M1411" s="23">
        <v>2028</v>
      </c>
      <c r="N1411" s="27" t="s">
        <v>0</v>
      </c>
      <c r="O1411" s="23">
        <v>2029</v>
      </c>
      <c r="P1411" s="23">
        <v>2030</v>
      </c>
      <c r="Q1411" s="28" t="s">
        <v>0</v>
      </c>
      <c r="R1411" s="23">
        <v>2031</v>
      </c>
      <c r="S1411" s="23" t="s">
        <v>1452</v>
      </c>
    </row>
    <row r="1412" spans="1:19" ht="90.35" x14ac:dyDescent="0.3">
      <c r="A1412" s="21">
        <v>1</v>
      </c>
      <c r="B1412" s="12" t="s">
        <v>2162</v>
      </c>
      <c r="C1412" s="29" t="s">
        <v>2084</v>
      </c>
      <c r="D1412" s="23" t="s">
        <v>0</v>
      </c>
      <c r="E1412" s="24">
        <v>6.11</v>
      </c>
      <c r="F1412" s="25">
        <v>115.3</v>
      </c>
      <c r="G1412" s="25">
        <v>92</v>
      </c>
      <c r="H1412" s="23" t="s">
        <v>0</v>
      </c>
      <c r="I1412" s="26" t="s">
        <v>2099</v>
      </c>
      <c r="J1412" s="24">
        <f t="shared" si="0"/>
        <v>33.370000000000005</v>
      </c>
      <c r="K1412" s="23" t="s">
        <v>2244</v>
      </c>
      <c r="L1412" s="23">
        <v>2021</v>
      </c>
      <c r="M1412" s="23">
        <v>2022</v>
      </c>
      <c r="N1412" s="27">
        <v>3.66</v>
      </c>
      <c r="O1412" s="23">
        <v>2022</v>
      </c>
      <c r="P1412" s="23">
        <v>2024</v>
      </c>
      <c r="Q1412" s="28">
        <v>29.71</v>
      </c>
      <c r="R1412" s="23">
        <v>2025</v>
      </c>
      <c r="S1412" s="23"/>
    </row>
    <row r="1413" spans="1:19" x14ac:dyDescent="0.3">
      <c r="A1413" s="21">
        <v>1</v>
      </c>
      <c r="B1413" s="12" t="s">
        <v>2221</v>
      </c>
      <c r="C1413" s="22" t="s">
        <v>1450</v>
      </c>
      <c r="D1413" s="23">
        <v>93</v>
      </c>
      <c r="E1413" s="24" t="s">
        <v>0</v>
      </c>
      <c r="F1413" s="25">
        <v>115</v>
      </c>
      <c r="G1413" s="25">
        <v>210</v>
      </c>
      <c r="H1413" s="23" t="s">
        <v>0</v>
      </c>
      <c r="I1413" s="26" t="s">
        <v>0</v>
      </c>
      <c r="J1413" s="23" t="s">
        <v>0</v>
      </c>
      <c r="K1413" s="23" t="s">
        <v>2100</v>
      </c>
      <c r="L1413" s="23">
        <v>2021</v>
      </c>
      <c r="M1413" s="23">
        <v>2022</v>
      </c>
      <c r="N1413" s="27" t="s">
        <v>0</v>
      </c>
      <c r="O1413" s="23">
        <v>2022</v>
      </c>
      <c r="P1413" s="23">
        <v>2024</v>
      </c>
      <c r="Q1413" s="28" t="s">
        <v>0</v>
      </c>
      <c r="R1413" s="23">
        <v>2025</v>
      </c>
      <c r="S1413" s="23" t="s">
        <v>1452</v>
      </c>
    </row>
    <row r="1414" spans="1:19" ht="90.35" x14ac:dyDescent="0.3">
      <c r="A1414" s="21">
        <v>1</v>
      </c>
      <c r="B1414" s="12" t="s">
        <v>2163</v>
      </c>
      <c r="C1414" s="29" t="s">
        <v>2085</v>
      </c>
      <c r="D1414" s="23" t="s">
        <v>0</v>
      </c>
      <c r="E1414" s="24">
        <v>10.5</v>
      </c>
      <c r="F1414" s="25">
        <v>1294</v>
      </c>
      <c r="G1414" s="25">
        <v>1041.5121951219512</v>
      </c>
      <c r="H1414" s="23" t="s">
        <v>0</v>
      </c>
      <c r="I1414" s="26" t="s">
        <v>2099</v>
      </c>
      <c r="J1414" s="24">
        <f t="shared" si="0"/>
        <v>145.81689</v>
      </c>
      <c r="K1414" s="23" t="s">
        <v>2244</v>
      </c>
      <c r="L1414" s="23">
        <v>2021</v>
      </c>
      <c r="M1414" s="23">
        <v>2024</v>
      </c>
      <c r="N1414" s="27">
        <v>7</v>
      </c>
      <c r="O1414" s="23">
        <v>2024</v>
      </c>
      <c r="P1414" s="23">
        <v>2025</v>
      </c>
      <c r="Q1414" s="28">
        <f>145816.89/1000-N1414</f>
        <v>138.81689</v>
      </c>
      <c r="R1414" s="23">
        <v>2026</v>
      </c>
      <c r="S1414" s="23"/>
    </row>
    <row r="1415" spans="1:19" x14ac:dyDescent="0.3">
      <c r="A1415" s="21">
        <v>1</v>
      </c>
      <c r="B1415" s="12" t="s">
        <v>2222</v>
      </c>
      <c r="C1415" s="22" t="s">
        <v>1450</v>
      </c>
      <c r="D1415" s="23">
        <v>250</v>
      </c>
      <c r="E1415" s="24" t="s">
        <v>0</v>
      </c>
      <c r="F1415" s="25">
        <v>1294</v>
      </c>
      <c r="G1415" s="25">
        <v>1041.5121951219512</v>
      </c>
      <c r="H1415" s="23" t="s">
        <v>0</v>
      </c>
      <c r="I1415" s="26" t="s">
        <v>0</v>
      </c>
      <c r="J1415" s="23" t="s">
        <v>0</v>
      </c>
      <c r="K1415" s="23" t="s">
        <v>2100</v>
      </c>
      <c r="L1415" s="23">
        <v>2024</v>
      </c>
      <c r="M1415" s="23">
        <v>2025</v>
      </c>
      <c r="N1415" s="27" t="s">
        <v>0</v>
      </c>
      <c r="O1415" s="23">
        <v>2025</v>
      </c>
      <c r="P1415" s="23">
        <v>2026</v>
      </c>
      <c r="Q1415" s="28" t="s">
        <v>0</v>
      </c>
      <c r="R1415" s="23">
        <v>2027</v>
      </c>
      <c r="S1415" s="23" t="s">
        <v>1452</v>
      </c>
    </row>
    <row r="1416" spans="1:19" ht="90.35" x14ac:dyDescent="0.3">
      <c r="A1416" s="21">
        <v>1</v>
      </c>
      <c r="B1416" s="12" t="s">
        <v>2164</v>
      </c>
      <c r="C1416" s="29" t="s">
        <v>2086</v>
      </c>
      <c r="D1416" s="23" t="s">
        <v>0</v>
      </c>
      <c r="E1416" s="27">
        <v>0.02</v>
      </c>
      <c r="F1416" s="25">
        <v>500</v>
      </c>
      <c r="G1416" s="25">
        <v>402.43902439024396</v>
      </c>
      <c r="H1416" s="23" t="s">
        <v>0</v>
      </c>
      <c r="I1416" s="26" t="s">
        <v>2099</v>
      </c>
      <c r="J1416" s="24">
        <f t="shared" si="0"/>
        <v>3.3919899999999998</v>
      </c>
      <c r="K1416" s="23" t="s">
        <v>2244</v>
      </c>
      <c r="L1416" s="23">
        <v>2023</v>
      </c>
      <c r="M1416" s="23">
        <v>2024</v>
      </c>
      <c r="N1416" s="27">
        <v>0.5</v>
      </c>
      <c r="O1416" s="23">
        <v>2024</v>
      </c>
      <c r="P1416" s="23">
        <v>2024</v>
      </c>
      <c r="Q1416" s="28">
        <v>2.8919899999999998</v>
      </c>
      <c r="R1416" s="23">
        <v>2025</v>
      </c>
      <c r="S1416" s="23"/>
    </row>
    <row r="1417" spans="1:19" x14ac:dyDescent="0.3">
      <c r="A1417" s="21">
        <v>1</v>
      </c>
      <c r="B1417" s="12" t="s">
        <v>2223</v>
      </c>
      <c r="C1417" s="22" t="s">
        <v>1450</v>
      </c>
      <c r="D1417" s="23">
        <v>100</v>
      </c>
      <c r="E1417" s="24" t="s">
        <v>0</v>
      </c>
      <c r="F1417" s="25">
        <v>500</v>
      </c>
      <c r="G1417" s="25">
        <v>402.43902439024396</v>
      </c>
      <c r="H1417" s="23" t="s">
        <v>0</v>
      </c>
      <c r="I1417" s="26" t="s">
        <v>0</v>
      </c>
      <c r="J1417" s="23" t="s">
        <v>0</v>
      </c>
      <c r="K1417" s="23" t="s">
        <v>2100</v>
      </c>
      <c r="L1417" s="23">
        <v>2024</v>
      </c>
      <c r="M1417" s="23">
        <v>2024</v>
      </c>
      <c r="N1417" s="27" t="s">
        <v>0</v>
      </c>
      <c r="O1417" s="23">
        <v>2025</v>
      </c>
      <c r="P1417" s="23">
        <v>2025</v>
      </c>
      <c r="Q1417" s="28" t="s">
        <v>0</v>
      </c>
      <c r="R1417" s="23">
        <v>2026</v>
      </c>
      <c r="S1417" s="23" t="s">
        <v>1452</v>
      </c>
    </row>
    <row r="1418" spans="1:19" ht="90.35" x14ac:dyDescent="0.3">
      <c r="A1418" s="21">
        <v>1</v>
      </c>
      <c r="B1418" s="12" t="s">
        <v>2165</v>
      </c>
      <c r="C1418" s="29" t="s">
        <v>2087</v>
      </c>
      <c r="D1418" s="23" t="s">
        <v>0</v>
      </c>
      <c r="E1418" s="24">
        <v>6.5</v>
      </c>
      <c r="F1418" s="32" t="s">
        <v>0</v>
      </c>
      <c r="G1418" s="25" t="s">
        <v>0</v>
      </c>
      <c r="H1418" s="23" t="s">
        <v>0</v>
      </c>
      <c r="I1418" s="26" t="s">
        <v>2099</v>
      </c>
      <c r="J1418" s="24">
        <f t="shared" si="0"/>
        <v>74.188490000000002</v>
      </c>
      <c r="K1418" s="23" t="s">
        <v>2244</v>
      </c>
      <c r="L1418" s="23">
        <v>2023</v>
      </c>
      <c r="M1418" s="23">
        <v>2025</v>
      </c>
      <c r="N1418" s="27">
        <v>5.1884899999999998</v>
      </c>
      <c r="O1418" s="23">
        <v>2025</v>
      </c>
      <c r="P1418" s="23">
        <v>2026</v>
      </c>
      <c r="Q1418" s="28">
        <v>69</v>
      </c>
      <c r="R1418" s="23">
        <v>2026</v>
      </c>
      <c r="S1418" s="23"/>
    </row>
    <row r="1419" spans="1:19" x14ac:dyDescent="0.3">
      <c r="A1419" s="21">
        <v>1</v>
      </c>
      <c r="B1419" s="12" t="s">
        <v>2224</v>
      </c>
      <c r="C1419" s="22" t="s">
        <v>1450</v>
      </c>
      <c r="D1419" s="23">
        <v>2000</v>
      </c>
      <c r="E1419" s="24" t="s">
        <v>0</v>
      </c>
      <c r="F1419" s="32" t="s">
        <v>0</v>
      </c>
      <c r="G1419" s="25" t="s">
        <v>0</v>
      </c>
      <c r="H1419" s="23" t="s">
        <v>0</v>
      </c>
      <c r="I1419" s="26" t="s">
        <v>0</v>
      </c>
      <c r="J1419" s="23" t="s">
        <v>0</v>
      </c>
      <c r="K1419" s="23" t="s">
        <v>2100</v>
      </c>
      <c r="L1419" s="23">
        <v>2024</v>
      </c>
      <c r="M1419" s="23">
        <v>2025</v>
      </c>
      <c r="N1419" s="27" t="s">
        <v>0</v>
      </c>
      <c r="O1419" s="23">
        <v>2025</v>
      </c>
      <c r="P1419" s="23">
        <v>2026</v>
      </c>
      <c r="Q1419" s="28" t="s">
        <v>0</v>
      </c>
      <c r="R1419" s="23">
        <v>2027</v>
      </c>
      <c r="S1419" s="23" t="s">
        <v>1452</v>
      </c>
    </row>
    <row r="1420" spans="1:19" ht="90.35" x14ac:dyDescent="0.3">
      <c r="A1420" s="21">
        <v>1</v>
      </c>
      <c r="B1420" s="12" t="s">
        <v>2166</v>
      </c>
      <c r="C1420" s="29" t="s">
        <v>2088</v>
      </c>
      <c r="D1420" s="23" t="s">
        <v>0</v>
      </c>
      <c r="E1420" s="27">
        <v>0.05</v>
      </c>
      <c r="F1420" s="32" t="s">
        <v>0</v>
      </c>
      <c r="G1420" s="25" t="s">
        <v>0</v>
      </c>
      <c r="H1420" s="23" t="s">
        <v>0</v>
      </c>
      <c r="I1420" s="26" t="s">
        <v>2099</v>
      </c>
      <c r="J1420" s="24">
        <f t="shared" si="0"/>
        <v>4.5345900000000006</v>
      </c>
      <c r="K1420" s="23" t="s">
        <v>2244</v>
      </c>
      <c r="L1420" s="23">
        <v>2023</v>
      </c>
      <c r="M1420" s="23">
        <v>2024</v>
      </c>
      <c r="N1420" s="27">
        <v>0.4</v>
      </c>
      <c r="O1420" s="23">
        <v>2024</v>
      </c>
      <c r="P1420" s="23">
        <v>2025</v>
      </c>
      <c r="Q1420" s="28">
        <v>4.1345900000000002</v>
      </c>
      <c r="R1420" s="23">
        <v>2025</v>
      </c>
      <c r="S1420" s="23"/>
    </row>
    <row r="1421" spans="1:19" x14ac:dyDescent="0.3">
      <c r="A1421" s="21">
        <v>1</v>
      </c>
      <c r="B1421" s="12" t="s">
        <v>2225</v>
      </c>
      <c r="C1421" s="22" t="s">
        <v>1450</v>
      </c>
      <c r="D1421" s="23">
        <v>2000</v>
      </c>
      <c r="E1421" s="24" t="s">
        <v>0</v>
      </c>
      <c r="F1421" s="32" t="s">
        <v>0</v>
      </c>
      <c r="G1421" s="25" t="s">
        <v>0</v>
      </c>
      <c r="H1421" s="23" t="s">
        <v>0</v>
      </c>
      <c r="I1421" s="26" t="s">
        <v>0</v>
      </c>
      <c r="J1421" s="23" t="s">
        <v>0</v>
      </c>
      <c r="K1421" s="23" t="s">
        <v>2100</v>
      </c>
      <c r="L1421" s="23">
        <v>2024</v>
      </c>
      <c r="M1421" s="23">
        <v>2024</v>
      </c>
      <c r="N1421" s="27" t="s">
        <v>0</v>
      </c>
      <c r="O1421" s="23">
        <v>2024</v>
      </c>
      <c r="P1421" s="23">
        <v>2025</v>
      </c>
      <c r="Q1421" s="28" t="s">
        <v>0</v>
      </c>
      <c r="R1421" s="23">
        <v>2026</v>
      </c>
      <c r="S1421" s="23" t="s">
        <v>1452</v>
      </c>
    </row>
    <row r="1422" spans="1:19" ht="90.35" x14ac:dyDescent="0.3">
      <c r="A1422" s="21">
        <v>1</v>
      </c>
      <c r="B1422" s="12" t="s">
        <v>2167</v>
      </c>
      <c r="C1422" s="29" t="s">
        <v>2089</v>
      </c>
      <c r="D1422" s="23" t="s">
        <v>0</v>
      </c>
      <c r="E1422" s="24">
        <v>14</v>
      </c>
      <c r="F1422" s="25">
        <v>445.9212</v>
      </c>
      <c r="G1422" s="25">
        <v>358.91218536585365</v>
      </c>
      <c r="H1422" s="23" t="s">
        <v>0</v>
      </c>
      <c r="I1422" s="26" t="s">
        <v>2099</v>
      </c>
      <c r="J1422" s="24">
        <f t="shared" si="0"/>
        <v>154</v>
      </c>
      <c r="K1422" s="23" t="s">
        <v>2244</v>
      </c>
      <c r="L1422" s="23">
        <v>2024</v>
      </c>
      <c r="M1422" s="23">
        <v>2025</v>
      </c>
      <c r="N1422" s="27">
        <v>12</v>
      </c>
      <c r="O1422" s="23">
        <v>2025</v>
      </c>
      <c r="P1422" s="23">
        <v>2026</v>
      </c>
      <c r="Q1422" s="28">
        <v>142</v>
      </c>
      <c r="R1422" s="23">
        <v>2027</v>
      </c>
      <c r="S1422" s="23"/>
    </row>
    <row r="1423" spans="1:19" x14ac:dyDescent="0.3">
      <c r="A1423" s="21">
        <v>1</v>
      </c>
      <c r="B1423" s="12" t="s">
        <v>2226</v>
      </c>
      <c r="C1423" s="22" t="s">
        <v>1450</v>
      </c>
      <c r="D1423" s="23">
        <v>319</v>
      </c>
      <c r="E1423" s="24" t="s">
        <v>0</v>
      </c>
      <c r="F1423" s="25">
        <v>445.9212</v>
      </c>
      <c r="G1423" s="25">
        <v>358.91218536585365</v>
      </c>
      <c r="H1423" s="23" t="s">
        <v>0</v>
      </c>
      <c r="I1423" s="26" t="s">
        <v>0</v>
      </c>
      <c r="J1423" s="23" t="s">
        <v>0</v>
      </c>
      <c r="K1423" s="23" t="s">
        <v>2100</v>
      </c>
      <c r="L1423" s="23">
        <v>2025</v>
      </c>
      <c r="M1423" s="23">
        <v>2026</v>
      </c>
      <c r="N1423" s="27" t="s">
        <v>0</v>
      </c>
      <c r="O1423" s="23">
        <v>2026</v>
      </c>
      <c r="P1423" s="23">
        <v>2027</v>
      </c>
      <c r="Q1423" s="28" t="s">
        <v>0</v>
      </c>
      <c r="R1423" s="23">
        <v>2028</v>
      </c>
      <c r="S1423" s="23" t="s">
        <v>1452</v>
      </c>
    </row>
    <row r="1424" spans="1:19" ht="90.35" x14ac:dyDescent="0.3">
      <c r="A1424" s="21">
        <v>1</v>
      </c>
      <c r="B1424" s="12" t="s">
        <v>2168</v>
      </c>
      <c r="C1424" s="29" t="s">
        <v>2090</v>
      </c>
      <c r="D1424" s="23" t="s">
        <v>0</v>
      </c>
      <c r="E1424" s="23">
        <v>8.8000000000000007</v>
      </c>
      <c r="F1424" s="25">
        <v>35500</v>
      </c>
      <c r="G1424" s="25">
        <v>28573.17073170732</v>
      </c>
      <c r="H1424" s="23" t="s">
        <v>0</v>
      </c>
      <c r="I1424" s="26" t="s">
        <v>2099</v>
      </c>
      <c r="J1424" s="24">
        <f t="shared" si="0"/>
        <v>360</v>
      </c>
      <c r="K1424" s="23" t="s">
        <v>2102</v>
      </c>
      <c r="L1424" s="23">
        <v>2025</v>
      </c>
      <c r="M1424" s="23">
        <v>2026</v>
      </c>
      <c r="N1424" s="27">
        <v>8</v>
      </c>
      <c r="O1424" s="23">
        <v>2027</v>
      </c>
      <c r="P1424" s="23">
        <v>2028</v>
      </c>
      <c r="Q1424" s="28">
        <f>40*E1424</f>
        <v>352</v>
      </c>
      <c r="R1424" s="23">
        <v>2028</v>
      </c>
      <c r="S1424" s="23"/>
    </row>
    <row r="1425" spans="1:19" ht="90.35" x14ac:dyDescent="0.3">
      <c r="A1425" s="21">
        <v>1</v>
      </c>
      <c r="B1425" s="12" t="s">
        <v>2169</v>
      </c>
      <c r="C1425" s="29" t="s">
        <v>2103</v>
      </c>
      <c r="D1425" s="23" t="s">
        <v>0</v>
      </c>
      <c r="E1425" s="23">
        <v>5.1360000000000001</v>
      </c>
      <c r="F1425" s="23">
        <v>1340</v>
      </c>
      <c r="G1425" s="27">
        <v>1078.6215864759429</v>
      </c>
      <c r="H1425" s="23" t="s">
        <v>0</v>
      </c>
      <c r="I1425" s="26" t="s">
        <v>2099</v>
      </c>
      <c r="J1425" s="24">
        <f t="shared" si="0"/>
        <v>28.755739999999999</v>
      </c>
      <c r="K1425" s="23" t="s">
        <v>2244</v>
      </c>
      <c r="L1425" s="23">
        <v>2023</v>
      </c>
      <c r="M1425" s="23">
        <v>2023</v>
      </c>
      <c r="N1425" s="27">
        <v>1.41574</v>
      </c>
      <c r="O1425" s="23">
        <v>2024</v>
      </c>
      <c r="P1425" s="23">
        <v>2024</v>
      </c>
      <c r="Q1425" s="28">
        <v>27.34</v>
      </c>
      <c r="R1425" s="23">
        <v>2025</v>
      </c>
      <c r="S1425" s="23"/>
    </row>
    <row r="1426" spans="1:19" x14ac:dyDescent="0.3">
      <c r="A1426" s="21">
        <v>1</v>
      </c>
      <c r="B1426" s="12" t="s">
        <v>2227</v>
      </c>
      <c r="C1426" s="22" t="s">
        <v>1450</v>
      </c>
      <c r="D1426" s="23">
        <v>304</v>
      </c>
      <c r="E1426" s="23" t="s">
        <v>0</v>
      </c>
      <c r="F1426" s="23">
        <v>1340</v>
      </c>
      <c r="G1426" s="27">
        <v>1078.6215864759429</v>
      </c>
      <c r="H1426" s="23" t="s">
        <v>0</v>
      </c>
      <c r="I1426" s="26" t="s">
        <v>0</v>
      </c>
      <c r="J1426" s="23" t="s">
        <v>0</v>
      </c>
      <c r="K1426" s="23" t="s">
        <v>0</v>
      </c>
      <c r="L1426" s="23">
        <v>2024</v>
      </c>
      <c r="M1426" s="23">
        <v>2024</v>
      </c>
      <c r="N1426" s="23" t="s">
        <v>0</v>
      </c>
      <c r="O1426" s="23">
        <v>2025</v>
      </c>
      <c r="P1426" s="23">
        <v>2025</v>
      </c>
      <c r="Q1426" s="23" t="s">
        <v>0</v>
      </c>
      <c r="R1426" s="23">
        <v>2026</v>
      </c>
      <c r="S1426" s="23" t="s">
        <v>1452</v>
      </c>
    </row>
    <row r="1427" spans="1:19" ht="90.35" x14ac:dyDescent="0.3">
      <c r="A1427" s="21">
        <v>1</v>
      </c>
      <c r="B1427" s="12" t="s">
        <v>2170</v>
      </c>
      <c r="C1427" s="29" t="s">
        <v>2104</v>
      </c>
      <c r="D1427" s="23" t="s">
        <v>0</v>
      </c>
      <c r="E1427" s="23">
        <v>0.36899999999999999</v>
      </c>
      <c r="F1427" s="23">
        <v>100</v>
      </c>
      <c r="G1427" s="27">
        <v>80.494148244473337</v>
      </c>
      <c r="H1427" s="23" t="s">
        <v>0</v>
      </c>
      <c r="I1427" s="26" t="s">
        <v>2099</v>
      </c>
      <c r="J1427" s="28">
        <f>N1427+Q1427</f>
        <v>3.0003070300000001</v>
      </c>
      <c r="K1427" s="23" t="s">
        <v>2244</v>
      </c>
      <c r="L1427" s="23">
        <v>2023</v>
      </c>
      <c r="M1427" s="23">
        <v>2023</v>
      </c>
      <c r="N1427" s="27">
        <v>0.18093586</v>
      </c>
      <c r="O1427" s="23">
        <v>2024</v>
      </c>
      <c r="P1427" s="23">
        <v>2024</v>
      </c>
      <c r="Q1427" s="28">
        <v>2.8193711700000001</v>
      </c>
      <c r="R1427" s="23">
        <v>2025</v>
      </c>
      <c r="S1427" s="23"/>
    </row>
    <row r="1428" spans="1:19" x14ac:dyDescent="0.3">
      <c r="A1428" s="21">
        <v>1</v>
      </c>
      <c r="B1428" s="12" t="s">
        <v>2228</v>
      </c>
      <c r="C1428" s="22" t="s">
        <v>1450</v>
      </c>
      <c r="D1428" s="23">
        <v>23</v>
      </c>
      <c r="E1428" s="23" t="s">
        <v>0</v>
      </c>
      <c r="F1428" s="23">
        <v>100</v>
      </c>
      <c r="G1428" s="27">
        <v>80.494148244473337</v>
      </c>
      <c r="H1428" s="23" t="s">
        <v>0</v>
      </c>
      <c r="I1428" s="26" t="s">
        <v>0</v>
      </c>
      <c r="J1428" s="23" t="s">
        <v>0</v>
      </c>
      <c r="K1428" s="23" t="s">
        <v>0</v>
      </c>
      <c r="L1428" s="23">
        <v>2024</v>
      </c>
      <c r="M1428" s="23">
        <v>2024</v>
      </c>
      <c r="N1428" s="23" t="s">
        <v>0</v>
      </c>
      <c r="O1428" s="23">
        <v>2025</v>
      </c>
      <c r="P1428" s="23">
        <v>2025</v>
      </c>
      <c r="Q1428" s="23" t="s">
        <v>0</v>
      </c>
      <c r="R1428" s="23">
        <v>2026</v>
      </c>
      <c r="S1428" s="23" t="s">
        <v>1452</v>
      </c>
    </row>
    <row r="1429" spans="1:19" ht="90.35" x14ac:dyDescent="0.3">
      <c r="A1429" s="21">
        <v>1</v>
      </c>
      <c r="B1429" s="12" t="s">
        <v>2171</v>
      </c>
      <c r="C1429" s="29" t="s">
        <v>2105</v>
      </c>
      <c r="D1429" s="23" t="s">
        <v>0</v>
      </c>
      <c r="E1429" s="23">
        <v>2.3140000000000001</v>
      </c>
      <c r="F1429" s="23">
        <v>433.7</v>
      </c>
      <c r="G1429" s="27">
        <v>349.10312093628085</v>
      </c>
      <c r="H1429" s="23" t="s">
        <v>0</v>
      </c>
      <c r="I1429" s="26" t="s">
        <v>2099</v>
      </c>
      <c r="J1429" s="28">
        <f>N1429+Q1429</f>
        <v>18.529999999999998</v>
      </c>
      <c r="K1429" s="23" t="s">
        <v>2244</v>
      </c>
      <c r="L1429" s="23">
        <v>2023</v>
      </c>
      <c r="M1429" s="23">
        <v>2023</v>
      </c>
      <c r="N1429" s="27">
        <v>0.57999999999999996</v>
      </c>
      <c r="O1429" s="23">
        <v>2024</v>
      </c>
      <c r="P1429" s="23">
        <v>2024</v>
      </c>
      <c r="Q1429" s="28">
        <v>17.95</v>
      </c>
      <c r="R1429" s="23">
        <v>2025</v>
      </c>
      <c r="S1429" s="23"/>
    </row>
    <row r="1430" spans="1:19" x14ac:dyDescent="0.3">
      <c r="A1430" s="21">
        <v>1</v>
      </c>
      <c r="B1430" s="12" t="s">
        <v>2229</v>
      </c>
      <c r="C1430" s="22" t="s">
        <v>1450</v>
      </c>
      <c r="D1430" s="23">
        <v>106</v>
      </c>
      <c r="E1430" s="23" t="s">
        <v>0</v>
      </c>
      <c r="F1430" s="23">
        <v>433.7</v>
      </c>
      <c r="G1430" s="27">
        <v>349.10312093628085</v>
      </c>
      <c r="H1430" s="23" t="s">
        <v>0</v>
      </c>
      <c r="I1430" s="26" t="s">
        <v>0</v>
      </c>
      <c r="J1430" s="23" t="s">
        <v>0</v>
      </c>
      <c r="K1430" s="23" t="s">
        <v>0</v>
      </c>
      <c r="L1430" s="23">
        <v>2024</v>
      </c>
      <c r="M1430" s="23">
        <v>2024</v>
      </c>
      <c r="N1430" s="23" t="s">
        <v>0</v>
      </c>
      <c r="O1430" s="23">
        <v>2025</v>
      </c>
      <c r="P1430" s="23">
        <v>2025</v>
      </c>
      <c r="Q1430" s="23" t="s">
        <v>0</v>
      </c>
      <c r="R1430" s="23">
        <v>2026</v>
      </c>
      <c r="S1430" s="23" t="s">
        <v>1452</v>
      </c>
    </row>
    <row r="1431" spans="1:19" ht="90.35" x14ac:dyDescent="0.3">
      <c r="A1431" s="21">
        <v>1</v>
      </c>
      <c r="B1431" s="12" t="s">
        <v>2172</v>
      </c>
      <c r="C1431" s="29" t="s">
        <v>2106</v>
      </c>
      <c r="D1431" s="23" t="s">
        <v>0</v>
      </c>
      <c r="E1431" s="23">
        <v>6.2</v>
      </c>
      <c r="F1431" s="23">
        <v>697</v>
      </c>
      <c r="G1431" s="27">
        <v>561.04421326397915</v>
      </c>
      <c r="H1431" s="23" t="s">
        <v>0</v>
      </c>
      <c r="I1431" s="26" t="s">
        <v>2099</v>
      </c>
      <c r="J1431" s="28">
        <f>N1431+Q1431</f>
        <v>51.85</v>
      </c>
      <c r="K1431" s="23" t="s">
        <v>2244</v>
      </c>
      <c r="L1431" s="23">
        <v>2023</v>
      </c>
      <c r="M1431" s="23">
        <v>2023</v>
      </c>
      <c r="N1431" s="27">
        <v>1.67</v>
      </c>
      <c r="O1431" s="23">
        <v>2024</v>
      </c>
      <c r="P1431" s="23">
        <v>2024</v>
      </c>
      <c r="Q1431" s="28">
        <v>50.18</v>
      </c>
      <c r="R1431" s="23">
        <v>2025</v>
      </c>
      <c r="S1431" s="23"/>
    </row>
    <row r="1432" spans="1:19" x14ac:dyDescent="0.3">
      <c r="A1432" s="21">
        <v>1</v>
      </c>
      <c r="B1432" s="12" t="s">
        <v>2230</v>
      </c>
      <c r="C1432" s="22" t="s">
        <v>1450</v>
      </c>
      <c r="D1432" s="23">
        <v>158</v>
      </c>
      <c r="E1432" s="23" t="s">
        <v>0</v>
      </c>
      <c r="F1432" s="23">
        <v>697</v>
      </c>
      <c r="G1432" s="27">
        <v>561.04421326397915</v>
      </c>
      <c r="H1432" s="23" t="s">
        <v>0</v>
      </c>
      <c r="I1432" s="26" t="s">
        <v>0</v>
      </c>
      <c r="J1432" s="23" t="s">
        <v>0</v>
      </c>
      <c r="K1432" s="23" t="s">
        <v>0</v>
      </c>
      <c r="L1432" s="23">
        <v>2024</v>
      </c>
      <c r="M1432" s="23">
        <v>2024</v>
      </c>
      <c r="N1432" s="23" t="s">
        <v>0</v>
      </c>
      <c r="O1432" s="23">
        <v>2025</v>
      </c>
      <c r="P1432" s="23">
        <v>2025</v>
      </c>
      <c r="Q1432" s="23" t="s">
        <v>0</v>
      </c>
      <c r="R1432" s="23">
        <v>2026</v>
      </c>
      <c r="S1432" s="23" t="s">
        <v>1452</v>
      </c>
    </row>
    <row r="1433" spans="1:19" ht="90.35" x14ac:dyDescent="0.3">
      <c r="A1433" s="21">
        <v>1</v>
      </c>
      <c r="B1433" s="12" t="s">
        <v>2173</v>
      </c>
      <c r="C1433" s="29" t="s">
        <v>2091</v>
      </c>
      <c r="D1433" s="23" t="s">
        <v>0</v>
      </c>
      <c r="E1433" s="23">
        <v>0.26179999999999998</v>
      </c>
      <c r="F1433" s="23">
        <v>6</v>
      </c>
      <c r="G1433" s="27">
        <v>4.8296488946684004</v>
      </c>
      <c r="H1433" s="23" t="s">
        <v>0</v>
      </c>
      <c r="I1433" s="26" t="s">
        <v>2099</v>
      </c>
      <c r="J1433" s="28">
        <f>N1433+Q1433</f>
        <v>2.2287437300000001</v>
      </c>
      <c r="K1433" s="23" t="s">
        <v>2244</v>
      </c>
      <c r="L1433" s="23">
        <v>2023</v>
      </c>
      <c r="M1433" s="23">
        <v>2023</v>
      </c>
      <c r="N1433" s="27">
        <v>6.8743729999999989E-2</v>
      </c>
      <c r="O1433" s="23">
        <v>2024</v>
      </c>
      <c r="P1433" s="23">
        <v>2024</v>
      </c>
      <c r="Q1433" s="28">
        <v>2.16</v>
      </c>
      <c r="R1433" s="23">
        <v>2025</v>
      </c>
      <c r="S1433" s="23"/>
    </row>
    <row r="1434" spans="1:19" x14ac:dyDescent="0.3">
      <c r="A1434" s="21">
        <v>1</v>
      </c>
      <c r="B1434" s="12" t="s">
        <v>2231</v>
      </c>
      <c r="C1434" s="22" t="s">
        <v>1450</v>
      </c>
      <c r="D1434" s="23">
        <v>24</v>
      </c>
      <c r="E1434" s="23" t="s">
        <v>0</v>
      </c>
      <c r="F1434" s="23">
        <v>6</v>
      </c>
      <c r="G1434" s="27">
        <v>4.8296488946684004</v>
      </c>
      <c r="H1434" s="23" t="s">
        <v>0</v>
      </c>
      <c r="I1434" s="26" t="s">
        <v>0</v>
      </c>
      <c r="J1434" s="23" t="s">
        <v>0</v>
      </c>
      <c r="K1434" s="23" t="s">
        <v>0</v>
      </c>
      <c r="L1434" s="23">
        <v>2024</v>
      </c>
      <c r="M1434" s="23">
        <v>2024</v>
      </c>
      <c r="N1434" s="23" t="s">
        <v>0</v>
      </c>
      <c r="O1434" s="23">
        <v>2025</v>
      </c>
      <c r="P1434" s="23">
        <v>2025</v>
      </c>
      <c r="Q1434" s="23" t="s">
        <v>0</v>
      </c>
      <c r="R1434" s="23">
        <v>2026</v>
      </c>
      <c r="S1434" s="23" t="s">
        <v>1452</v>
      </c>
    </row>
    <row r="1435" spans="1:19" ht="90.35" x14ac:dyDescent="0.3">
      <c r="A1435" s="21">
        <v>1</v>
      </c>
      <c r="B1435" s="12" t="s">
        <v>2174</v>
      </c>
      <c r="C1435" s="29" t="s">
        <v>2092</v>
      </c>
      <c r="D1435" s="23" t="s">
        <v>0</v>
      </c>
      <c r="E1435" s="23">
        <v>2.5960000000000001</v>
      </c>
      <c r="F1435" s="23">
        <v>298.25</v>
      </c>
      <c r="G1435" s="27">
        <v>240.07379713914173</v>
      </c>
      <c r="H1435" s="23" t="s">
        <v>0</v>
      </c>
      <c r="I1435" s="26" t="s">
        <v>2099</v>
      </c>
      <c r="J1435" s="28">
        <f>N1435+Q1435</f>
        <v>20.233988010000001</v>
      </c>
      <c r="K1435" s="23" t="s">
        <v>2244</v>
      </c>
      <c r="L1435" s="23">
        <v>2023</v>
      </c>
      <c r="M1435" s="23">
        <v>2023</v>
      </c>
      <c r="N1435" s="27">
        <v>0.95398801</v>
      </c>
      <c r="O1435" s="23">
        <v>2024</v>
      </c>
      <c r="P1435" s="23">
        <v>2024</v>
      </c>
      <c r="Q1435" s="28">
        <v>19.28</v>
      </c>
      <c r="R1435" s="23">
        <v>2025</v>
      </c>
      <c r="S1435" s="23"/>
    </row>
    <row r="1436" spans="1:19" x14ac:dyDescent="0.3">
      <c r="A1436" s="21">
        <v>1</v>
      </c>
      <c r="B1436" s="12" t="s">
        <v>2232</v>
      </c>
      <c r="C1436" s="22" t="s">
        <v>1450</v>
      </c>
      <c r="D1436" s="23">
        <v>115</v>
      </c>
      <c r="E1436" s="23" t="s">
        <v>0</v>
      </c>
      <c r="F1436" s="23">
        <v>298.25</v>
      </c>
      <c r="G1436" s="27">
        <v>240.07379713914173</v>
      </c>
      <c r="H1436" s="23" t="s">
        <v>0</v>
      </c>
      <c r="I1436" s="26" t="s">
        <v>0</v>
      </c>
      <c r="J1436" s="23" t="s">
        <v>0</v>
      </c>
      <c r="K1436" s="23" t="s">
        <v>0</v>
      </c>
      <c r="L1436" s="23">
        <v>2024</v>
      </c>
      <c r="M1436" s="23">
        <v>2024</v>
      </c>
      <c r="N1436" s="23" t="s">
        <v>0</v>
      </c>
      <c r="O1436" s="23">
        <v>2025</v>
      </c>
      <c r="P1436" s="23">
        <v>2025</v>
      </c>
      <c r="Q1436" s="23" t="s">
        <v>0</v>
      </c>
      <c r="R1436" s="23">
        <v>2026</v>
      </c>
      <c r="S1436" s="23" t="s">
        <v>1452</v>
      </c>
    </row>
    <row r="1437" spans="1:19" ht="90.35" x14ac:dyDescent="0.3">
      <c r="A1437" s="21">
        <v>1</v>
      </c>
      <c r="B1437" s="12" t="s">
        <v>2175</v>
      </c>
      <c r="C1437" s="29" t="s">
        <v>2093</v>
      </c>
      <c r="D1437" s="23" t="s">
        <v>0</v>
      </c>
      <c r="E1437" s="23">
        <v>4.343</v>
      </c>
      <c r="F1437" s="23">
        <v>297</v>
      </c>
      <c r="G1437" s="27">
        <v>239.06762028608583</v>
      </c>
      <c r="H1437" s="23" t="s">
        <v>0</v>
      </c>
      <c r="I1437" s="26" t="s">
        <v>2099</v>
      </c>
      <c r="J1437" s="28">
        <f>N1437+Q1437</f>
        <v>34.190573799999996</v>
      </c>
      <c r="K1437" s="23" t="s">
        <v>2244</v>
      </c>
      <c r="L1437" s="23">
        <v>2023</v>
      </c>
      <c r="M1437" s="23">
        <v>2023</v>
      </c>
      <c r="N1437" s="27">
        <v>1.2905738</v>
      </c>
      <c r="O1437" s="23">
        <v>2024</v>
      </c>
      <c r="P1437" s="23">
        <v>2024</v>
      </c>
      <c r="Q1437" s="28">
        <v>32.9</v>
      </c>
      <c r="R1437" s="23">
        <v>2025</v>
      </c>
      <c r="S1437" s="23"/>
    </row>
    <row r="1438" spans="1:19" x14ac:dyDescent="0.3">
      <c r="A1438" s="21">
        <v>1</v>
      </c>
      <c r="B1438" s="12" t="s">
        <v>2233</v>
      </c>
      <c r="C1438" s="22" t="s">
        <v>1450</v>
      </c>
      <c r="D1438" s="23">
        <v>75</v>
      </c>
      <c r="E1438" s="23" t="s">
        <v>0</v>
      </c>
      <c r="F1438" s="23">
        <v>297</v>
      </c>
      <c r="G1438" s="27">
        <v>239.06762028608583</v>
      </c>
      <c r="H1438" s="23" t="s">
        <v>0</v>
      </c>
      <c r="I1438" s="26" t="s">
        <v>0</v>
      </c>
      <c r="J1438" s="23" t="s">
        <v>0</v>
      </c>
      <c r="K1438" s="23" t="s">
        <v>0</v>
      </c>
      <c r="L1438" s="23">
        <v>2024</v>
      </c>
      <c r="M1438" s="23">
        <v>2024</v>
      </c>
      <c r="N1438" s="23" t="s">
        <v>0</v>
      </c>
      <c r="O1438" s="23">
        <v>2025</v>
      </c>
      <c r="P1438" s="23">
        <v>2025</v>
      </c>
      <c r="Q1438" s="23" t="s">
        <v>0</v>
      </c>
      <c r="R1438" s="23">
        <v>2026</v>
      </c>
      <c r="S1438" s="23" t="s">
        <v>1452</v>
      </c>
    </row>
    <row r="1439" spans="1:19" ht="90.35" x14ac:dyDescent="0.3">
      <c r="A1439" s="21">
        <v>1</v>
      </c>
      <c r="B1439" s="12" t="s">
        <v>2176</v>
      </c>
      <c r="C1439" s="29" t="s">
        <v>2094</v>
      </c>
      <c r="D1439" s="23" t="s">
        <v>0</v>
      </c>
      <c r="E1439" s="23">
        <v>2.85</v>
      </c>
      <c r="F1439" s="23">
        <v>215</v>
      </c>
      <c r="G1439" s="27">
        <v>173.06241872561768</v>
      </c>
      <c r="H1439" s="23" t="s">
        <v>0</v>
      </c>
      <c r="I1439" s="26" t="s">
        <v>2099</v>
      </c>
      <c r="J1439" s="28">
        <f>N1439+Q1439</f>
        <v>23.62771051</v>
      </c>
      <c r="K1439" s="23" t="s">
        <v>2244</v>
      </c>
      <c r="L1439" s="23">
        <v>2023</v>
      </c>
      <c r="M1439" s="23">
        <v>2023</v>
      </c>
      <c r="N1439" s="27">
        <v>0.84771050999999997</v>
      </c>
      <c r="O1439" s="23">
        <v>2024</v>
      </c>
      <c r="P1439" s="23">
        <v>2024</v>
      </c>
      <c r="Q1439" s="28">
        <v>22.78</v>
      </c>
      <c r="R1439" s="23">
        <v>2025</v>
      </c>
      <c r="S1439" s="23"/>
    </row>
    <row r="1440" spans="1:19" x14ac:dyDescent="0.3">
      <c r="A1440" s="21">
        <v>1</v>
      </c>
      <c r="B1440" s="12" t="s">
        <v>2234</v>
      </c>
      <c r="C1440" s="22" t="s">
        <v>1450</v>
      </c>
      <c r="D1440" s="23">
        <v>52</v>
      </c>
      <c r="E1440" s="23" t="s">
        <v>0</v>
      </c>
      <c r="F1440" s="23">
        <v>215</v>
      </c>
      <c r="G1440" s="27">
        <v>173.06241872561768</v>
      </c>
      <c r="H1440" s="23" t="s">
        <v>0</v>
      </c>
      <c r="I1440" s="26" t="s">
        <v>0</v>
      </c>
      <c r="J1440" s="23" t="s">
        <v>0</v>
      </c>
      <c r="K1440" s="23" t="s">
        <v>0</v>
      </c>
      <c r="L1440" s="23">
        <v>2024</v>
      </c>
      <c r="M1440" s="23">
        <v>2024</v>
      </c>
      <c r="N1440" s="23" t="s">
        <v>0</v>
      </c>
      <c r="O1440" s="23">
        <v>2025</v>
      </c>
      <c r="P1440" s="23">
        <v>2025</v>
      </c>
      <c r="Q1440" s="23" t="s">
        <v>0</v>
      </c>
      <c r="R1440" s="23">
        <v>2026</v>
      </c>
      <c r="S1440" s="23" t="s">
        <v>1452</v>
      </c>
    </row>
    <row r="1441" spans="1:19" ht="90.35" x14ac:dyDescent="0.3">
      <c r="A1441" s="21">
        <v>1</v>
      </c>
      <c r="B1441" s="12" t="s">
        <v>2177</v>
      </c>
      <c r="C1441" s="29" t="s">
        <v>2095</v>
      </c>
      <c r="D1441" s="23" t="s">
        <v>0</v>
      </c>
      <c r="E1441" s="23">
        <v>3.5910000000000002</v>
      </c>
      <c r="F1441" s="23">
        <v>735</v>
      </c>
      <c r="G1441" s="27">
        <v>591.63198959687907</v>
      </c>
      <c r="H1441" s="23" t="s">
        <v>0</v>
      </c>
      <c r="I1441" s="26" t="s">
        <v>2099</v>
      </c>
      <c r="J1441" s="28">
        <f>N1441+Q1441</f>
        <v>28.483800359999996</v>
      </c>
      <c r="K1441" s="23" t="s">
        <v>2244</v>
      </c>
      <c r="L1441" s="23">
        <v>2023</v>
      </c>
      <c r="M1441" s="23">
        <v>2023</v>
      </c>
      <c r="N1441" s="27">
        <v>2.5596884800000002</v>
      </c>
      <c r="O1441" s="23">
        <v>2024</v>
      </c>
      <c r="P1441" s="23">
        <v>2024</v>
      </c>
      <c r="Q1441" s="28">
        <v>25.924111879999998</v>
      </c>
      <c r="R1441" s="23">
        <v>2025</v>
      </c>
      <c r="S1441" s="23"/>
    </row>
    <row r="1442" spans="1:19" x14ac:dyDescent="0.3">
      <c r="A1442" s="21">
        <v>1</v>
      </c>
      <c r="B1442" s="12" t="s">
        <v>2235</v>
      </c>
      <c r="C1442" s="22" t="s">
        <v>1450</v>
      </c>
      <c r="D1442" s="23">
        <v>179</v>
      </c>
      <c r="E1442" s="23" t="s">
        <v>0</v>
      </c>
      <c r="F1442" s="23">
        <v>735</v>
      </c>
      <c r="G1442" s="27">
        <v>591.63198959687907</v>
      </c>
      <c r="H1442" s="23" t="s">
        <v>0</v>
      </c>
      <c r="I1442" s="26" t="s">
        <v>0</v>
      </c>
      <c r="J1442" s="23" t="s">
        <v>0</v>
      </c>
      <c r="K1442" s="23" t="s">
        <v>0</v>
      </c>
      <c r="L1442" s="23">
        <v>2024</v>
      </c>
      <c r="M1442" s="23">
        <v>2024</v>
      </c>
      <c r="N1442" s="23" t="s">
        <v>0</v>
      </c>
      <c r="O1442" s="23">
        <v>2025</v>
      </c>
      <c r="P1442" s="23">
        <v>2025</v>
      </c>
      <c r="Q1442" s="23" t="s">
        <v>0</v>
      </c>
      <c r="R1442" s="23">
        <v>2026</v>
      </c>
      <c r="S1442" s="23" t="s">
        <v>1452</v>
      </c>
    </row>
    <row r="1443" spans="1:19" ht="90.35" x14ac:dyDescent="0.3">
      <c r="A1443" s="21">
        <v>1</v>
      </c>
      <c r="B1443" s="12" t="s">
        <v>2178</v>
      </c>
      <c r="C1443" s="29" t="s">
        <v>2096</v>
      </c>
      <c r="D1443" s="23" t="s">
        <v>0</v>
      </c>
      <c r="E1443" s="23">
        <v>3.024</v>
      </c>
      <c r="F1443" s="23">
        <v>462</v>
      </c>
      <c r="G1443" s="27">
        <v>371.88296488946685</v>
      </c>
      <c r="H1443" s="23" t="s">
        <v>0</v>
      </c>
      <c r="I1443" s="26" t="s">
        <v>2099</v>
      </c>
      <c r="J1443" s="28">
        <f>N1443+Q1443</f>
        <v>24.076672000000002</v>
      </c>
      <c r="K1443" s="23" t="s">
        <v>2244</v>
      </c>
      <c r="L1443" s="23">
        <v>2023</v>
      </c>
      <c r="M1443" s="23">
        <v>2023</v>
      </c>
      <c r="N1443" s="27">
        <v>0.69159535999999999</v>
      </c>
      <c r="O1443" s="23">
        <v>2024</v>
      </c>
      <c r="P1443" s="23">
        <v>2024</v>
      </c>
      <c r="Q1443" s="28">
        <v>23.385076640000001</v>
      </c>
      <c r="R1443" s="23">
        <v>2025</v>
      </c>
      <c r="S1443" s="23"/>
    </row>
    <row r="1444" spans="1:19" x14ac:dyDescent="0.3">
      <c r="A1444" s="21">
        <v>1</v>
      </c>
      <c r="B1444" s="12" t="s">
        <v>2236</v>
      </c>
      <c r="C1444" s="22" t="s">
        <v>1450</v>
      </c>
      <c r="D1444" s="23">
        <v>112</v>
      </c>
      <c r="E1444" s="23" t="s">
        <v>0</v>
      </c>
      <c r="F1444" s="23">
        <v>462</v>
      </c>
      <c r="G1444" s="27">
        <v>371.88296488946685</v>
      </c>
      <c r="H1444" s="23" t="s">
        <v>0</v>
      </c>
      <c r="I1444" s="26" t="s">
        <v>0</v>
      </c>
      <c r="J1444" s="23" t="s">
        <v>0</v>
      </c>
      <c r="K1444" s="23" t="s">
        <v>0</v>
      </c>
      <c r="L1444" s="23">
        <v>2024</v>
      </c>
      <c r="M1444" s="23">
        <v>2024</v>
      </c>
      <c r="N1444" s="23" t="s">
        <v>0</v>
      </c>
      <c r="O1444" s="23">
        <v>2025</v>
      </c>
      <c r="P1444" s="23">
        <v>2025</v>
      </c>
      <c r="Q1444" s="23" t="s">
        <v>0</v>
      </c>
      <c r="R1444" s="23">
        <v>2026</v>
      </c>
      <c r="S1444" s="23" t="s">
        <v>1452</v>
      </c>
    </row>
    <row r="1445" spans="1:19" ht="90.35" x14ac:dyDescent="0.3">
      <c r="A1445" s="21">
        <v>1</v>
      </c>
      <c r="B1445" s="12" t="s">
        <v>2179</v>
      </c>
      <c r="C1445" s="29" t="s">
        <v>2097</v>
      </c>
      <c r="D1445" s="23" t="s">
        <v>0</v>
      </c>
      <c r="E1445" s="23">
        <v>3.4260000000000002</v>
      </c>
      <c r="F1445" s="23">
        <v>321.08</v>
      </c>
      <c r="G1445" s="27">
        <v>258.45061118335497</v>
      </c>
      <c r="H1445" s="23" t="s">
        <v>0</v>
      </c>
      <c r="I1445" s="26" t="s">
        <v>2099</v>
      </c>
      <c r="J1445" s="28">
        <f>N1445+Q1445</f>
        <v>27.525637250000003</v>
      </c>
      <c r="K1445" s="23" t="s">
        <v>2244</v>
      </c>
      <c r="L1445" s="23">
        <v>2023</v>
      </c>
      <c r="M1445" s="23">
        <v>2023</v>
      </c>
      <c r="N1445" s="27">
        <v>1.1489418999999998</v>
      </c>
      <c r="O1445" s="23">
        <v>2024</v>
      </c>
      <c r="P1445" s="23">
        <v>2024</v>
      </c>
      <c r="Q1445" s="28">
        <v>26.376695350000002</v>
      </c>
      <c r="R1445" s="23">
        <v>2025</v>
      </c>
      <c r="S1445" s="23"/>
    </row>
    <row r="1446" spans="1:19" ht="16.05" customHeight="1" x14ac:dyDescent="0.3">
      <c r="A1446" s="21">
        <v>1</v>
      </c>
      <c r="B1446" s="12" t="s">
        <v>2237</v>
      </c>
      <c r="C1446" s="22" t="s">
        <v>1450</v>
      </c>
      <c r="D1446" s="23">
        <v>93</v>
      </c>
      <c r="E1446" s="23" t="s">
        <v>0</v>
      </c>
      <c r="F1446" s="23">
        <v>321.08</v>
      </c>
      <c r="G1446" s="27">
        <v>258.45061118335497</v>
      </c>
      <c r="H1446" s="23" t="s">
        <v>0</v>
      </c>
      <c r="I1446" s="26" t="s">
        <v>0</v>
      </c>
      <c r="J1446" s="23" t="s">
        <v>0</v>
      </c>
      <c r="K1446" s="23" t="s">
        <v>0</v>
      </c>
      <c r="L1446" s="23">
        <v>2024</v>
      </c>
      <c r="M1446" s="23">
        <v>2024</v>
      </c>
      <c r="N1446" s="23" t="s">
        <v>0</v>
      </c>
      <c r="O1446" s="23">
        <v>2025</v>
      </c>
      <c r="P1446" s="23">
        <v>2025</v>
      </c>
      <c r="Q1446" s="23" t="s">
        <v>0</v>
      </c>
      <c r="R1446" s="23">
        <v>2026</v>
      </c>
      <c r="S1446" s="23" t="s">
        <v>1452</v>
      </c>
    </row>
    <row r="1447" spans="1:19" ht="97.55" customHeight="1" x14ac:dyDescent="0.3">
      <c r="A1447" s="49">
        <v>1</v>
      </c>
      <c r="B1447" s="12" t="s">
        <v>2253</v>
      </c>
      <c r="C1447" s="33" t="s">
        <v>2247</v>
      </c>
      <c r="D1447" s="50" t="s">
        <v>2270</v>
      </c>
      <c r="E1447" s="34">
        <v>3.73</v>
      </c>
      <c r="F1447" s="34">
        <v>23000</v>
      </c>
      <c r="G1447" s="34">
        <f>(F1447*24*365)/1000</f>
        <v>201480</v>
      </c>
      <c r="H1447" s="50" t="s">
        <v>0</v>
      </c>
      <c r="I1447" s="26" t="s">
        <v>2099</v>
      </c>
      <c r="J1447" s="35">
        <f>N1447+Q1447</f>
        <v>327.51</v>
      </c>
      <c r="K1447" s="50" t="s">
        <v>2244</v>
      </c>
      <c r="L1447" s="36" t="s">
        <v>2265</v>
      </c>
      <c r="M1447" s="36" t="s">
        <v>2266</v>
      </c>
      <c r="N1447" s="35">
        <v>9.57</v>
      </c>
      <c r="O1447" s="36" t="s">
        <v>2267</v>
      </c>
      <c r="P1447" s="36" t="s">
        <v>2268</v>
      </c>
      <c r="Q1447" s="50">
        <v>317.94</v>
      </c>
      <c r="R1447" s="36" t="s">
        <v>2268</v>
      </c>
      <c r="S1447" s="37"/>
    </row>
    <row r="1448" spans="1:19" ht="30.15" x14ac:dyDescent="0.3">
      <c r="A1448" s="49">
        <v>1</v>
      </c>
      <c r="B1448" s="12" t="s">
        <v>2254</v>
      </c>
      <c r="C1448" s="22" t="s">
        <v>1450</v>
      </c>
      <c r="D1448" s="50">
        <v>1300</v>
      </c>
      <c r="E1448" s="34" t="s">
        <v>0</v>
      </c>
      <c r="F1448" s="34">
        <v>23000</v>
      </c>
      <c r="G1448" s="34">
        <f>(F1448*24*365)/1000</f>
        <v>201480</v>
      </c>
      <c r="H1448" s="50" t="s">
        <v>0</v>
      </c>
      <c r="I1448" s="26" t="s">
        <v>0</v>
      </c>
      <c r="J1448" s="26" t="s">
        <v>0</v>
      </c>
      <c r="K1448" s="26" t="s">
        <v>0</v>
      </c>
      <c r="L1448" s="36" t="s">
        <v>2265</v>
      </c>
      <c r="M1448" s="36" t="s">
        <v>2266</v>
      </c>
      <c r="N1448" s="35" t="s">
        <v>0</v>
      </c>
      <c r="O1448" s="36" t="s">
        <v>2269</v>
      </c>
      <c r="P1448" s="36" t="s">
        <v>2268</v>
      </c>
      <c r="Q1448" s="50" t="s">
        <v>0</v>
      </c>
      <c r="R1448" s="36" t="s">
        <v>2268</v>
      </c>
      <c r="S1448" s="23" t="s">
        <v>1452</v>
      </c>
    </row>
    <row r="1449" spans="1:19" ht="98.55" customHeight="1" x14ac:dyDescent="0.3">
      <c r="A1449" s="49">
        <v>1</v>
      </c>
      <c r="B1449" s="12" t="s">
        <v>2255</v>
      </c>
      <c r="C1449" s="33" t="s">
        <v>2248</v>
      </c>
      <c r="D1449" s="50" t="s">
        <v>0</v>
      </c>
      <c r="E1449" s="34">
        <v>5.39</v>
      </c>
      <c r="F1449" s="34">
        <v>23000</v>
      </c>
      <c r="G1449" s="34">
        <f t="shared" ref="G1449:G1453" si="1">(F1449*24*365)/1000</f>
        <v>201480</v>
      </c>
      <c r="H1449" s="50" t="s">
        <v>0</v>
      </c>
      <c r="I1449" s="26" t="s">
        <v>2099</v>
      </c>
      <c r="J1449" s="35">
        <f t="shared" ref="J1449:J1453" si="2">N1449+Q1449</f>
        <v>440.43</v>
      </c>
      <c r="K1449" s="50" t="s">
        <v>2244</v>
      </c>
      <c r="L1449" s="36" t="s">
        <v>2265</v>
      </c>
      <c r="M1449" s="36" t="s">
        <v>2271</v>
      </c>
      <c r="N1449" s="35">
        <v>16.850000000000001</v>
      </c>
      <c r="O1449" s="36" t="s">
        <v>2272</v>
      </c>
      <c r="P1449" s="36" t="s">
        <v>2273</v>
      </c>
      <c r="Q1449" s="50">
        <v>423.58</v>
      </c>
      <c r="R1449" s="36" t="s">
        <v>2273</v>
      </c>
      <c r="S1449" s="37"/>
    </row>
    <row r="1450" spans="1:19" ht="30.15" x14ac:dyDescent="0.3">
      <c r="A1450" s="49">
        <v>1</v>
      </c>
      <c r="B1450" s="12" t="s">
        <v>2256</v>
      </c>
      <c r="C1450" s="22" t="s">
        <v>1450</v>
      </c>
      <c r="D1450" s="50">
        <v>1300</v>
      </c>
      <c r="E1450" s="34" t="s">
        <v>0</v>
      </c>
      <c r="F1450" s="34">
        <v>23000</v>
      </c>
      <c r="G1450" s="34">
        <f t="shared" ref="G1450" si="3">(F1450*24*365)/1000</f>
        <v>201480</v>
      </c>
      <c r="H1450" s="50" t="s">
        <v>0</v>
      </c>
      <c r="I1450" s="38" t="s">
        <v>0</v>
      </c>
      <c r="J1450" s="50" t="s">
        <v>0</v>
      </c>
      <c r="K1450" s="50" t="s">
        <v>0</v>
      </c>
      <c r="L1450" s="36" t="s">
        <v>2274</v>
      </c>
      <c r="M1450" s="36" t="s">
        <v>2271</v>
      </c>
      <c r="N1450" s="35" t="s">
        <v>0</v>
      </c>
      <c r="O1450" s="36" t="s">
        <v>2272</v>
      </c>
      <c r="P1450" s="36" t="s">
        <v>2273</v>
      </c>
      <c r="Q1450" s="50" t="s">
        <v>0</v>
      </c>
      <c r="R1450" s="36" t="s">
        <v>2273</v>
      </c>
      <c r="S1450" s="23" t="s">
        <v>1452</v>
      </c>
    </row>
    <row r="1451" spans="1:19" ht="114.55" customHeight="1" x14ac:dyDescent="0.3">
      <c r="A1451" s="21">
        <v>1</v>
      </c>
      <c r="B1451" s="12" t="s">
        <v>2257</v>
      </c>
      <c r="C1451" s="33" t="s">
        <v>2249</v>
      </c>
      <c r="D1451" s="10" t="s">
        <v>0</v>
      </c>
      <c r="E1451" s="34">
        <v>1.86</v>
      </c>
      <c r="F1451" s="34">
        <f>64*5</f>
        <v>320</v>
      </c>
      <c r="G1451" s="34">
        <f t="shared" si="1"/>
        <v>2803.2</v>
      </c>
      <c r="H1451" s="10" t="s">
        <v>0</v>
      </c>
      <c r="I1451" s="26" t="s">
        <v>2099</v>
      </c>
      <c r="J1451" s="35">
        <f t="shared" si="2"/>
        <v>78.25</v>
      </c>
      <c r="K1451" s="10" t="s">
        <v>2244</v>
      </c>
      <c r="L1451" s="36" t="s">
        <v>2274</v>
      </c>
      <c r="M1451" s="36" t="s">
        <v>2268</v>
      </c>
      <c r="N1451" s="35">
        <v>7.79</v>
      </c>
      <c r="O1451" s="36" t="s">
        <v>2268</v>
      </c>
      <c r="P1451" s="36" t="s">
        <v>2272</v>
      </c>
      <c r="Q1451" s="10">
        <v>70.459999999999994</v>
      </c>
      <c r="R1451" s="36" t="s">
        <v>2272</v>
      </c>
      <c r="S1451" s="37"/>
    </row>
    <row r="1452" spans="1:19" ht="30.15" x14ac:dyDescent="0.3">
      <c r="A1452" s="21">
        <v>1</v>
      </c>
      <c r="B1452" s="12" t="s">
        <v>2258</v>
      </c>
      <c r="C1452" s="22" t="s">
        <v>1450</v>
      </c>
      <c r="D1452" s="10">
        <v>64</v>
      </c>
      <c r="E1452" s="34" t="s">
        <v>0</v>
      </c>
      <c r="F1452" s="34">
        <f>64*5</f>
        <v>320</v>
      </c>
      <c r="G1452" s="34">
        <f t="shared" ref="G1452" si="4">(F1452*24*365)/1000</f>
        <v>2803.2</v>
      </c>
      <c r="H1452" s="10" t="s">
        <v>0</v>
      </c>
      <c r="I1452" s="38" t="s">
        <v>0</v>
      </c>
      <c r="J1452" s="10" t="s">
        <v>0</v>
      </c>
      <c r="K1452" s="10" t="s">
        <v>0</v>
      </c>
      <c r="L1452" s="36" t="s">
        <v>2278</v>
      </c>
      <c r="M1452" s="36" t="s">
        <v>2268</v>
      </c>
      <c r="N1452" s="35" t="s">
        <v>0</v>
      </c>
      <c r="O1452" s="36" t="s">
        <v>2268</v>
      </c>
      <c r="P1452" s="36" t="s">
        <v>2272</v>
      </c>
      <c r="Q1452" s="10" t="s">
        <v>0</v>
      </c>
      <c r="R1452" s="36" t="s">
        <v>2272</v>
      </c>
      <c r="S1452" s="37" t="s">
        <v>1452</v>
      </c>
    </row>
    <row r="1453" spans="1:19" ht="90.65" customHeight="1" x14ac:dyDescent="0.3">
      <c r="A1453" s="21">
        <v>1</v>
      </c>
      <c r="B1453" s="12" t="s">
        <v>2259</v>
      </c>
      <c r="C1453" s="33" t="s">
        <v>2250</v>
      </c>
      <c r="D1453" s="10" t="s">
        <v>0</v>
      </c>
      <c r="E1453" s="34">
        <v>0.79</v>
      </c>
      <c r="F1453" s="34">
        <f>67*5</f>
        <v>335</v>
      </c>
      <c r="G1453" s="34">
        <f t="shared" si="1"/>
        <v>2934.6</v>
      </c>
      <c r="H1453" s="10" t="s">
        <v>0</v>
      </c>
      <c r="I1453" s="26" t="s">
        <v>2099</v>
      </c>
      <c r="J1453" s="35">
        <f t="shared" si="2"/>
        <v>30.909999999999997</v>
      </c>
      <c r="K1453" s="10" t="s">
        <v>2244</v>
      </c>
      <c r="L1453" s="36" t="s">
        <v>2275</v>
      </c>
      <c r="M1453" s="36" t="s">
        <v>2276</v>
      </c>
      <c r="N1453" s="35">
        <v>3.17</v>
      </c>
      <c r="O1453" s="36" t="s">
        <v>2276</v>
      </c>
      <c r="P1453" s="36" t="s">
        <v>2269</v>
      </c>
      <c r="Q1453" s="10">
        <v>27.74</v>
      </c>
      <c r="R1453" s="36" t="s">
        <v>2269</v>
      </c>
      <c r="S1453" s="37"/>
    </row>
    <row r="1454" spans="1:19" x14ac:dyDescent="0.3">
      <c r="A1454" s="21">
        <v>1</v>
      </c>
      <c r="B1454" s="12" t="s">
        <v>2260</v>
      </c>
      <c r="C1454" s="22" t="s">
        <v>1450</v>
      </c>
      <c r="D1454" s="10">
        <v>67</v>
      </c>
      <c r="E1454" s="34" t="s">
        <v>0</v>
      </c>
      <c r="F1454" s="34">
        <f>67*5</f>
        <v>335</v>
      </c>
      <c r="G1454" s="34">
        <f t="shared" ref="G1454" si="5">(F1454*24*365)/1000</f>
        <v>2934.6</v>
      </c>
      <c r="H1454" s="10" t="s">
        <v>0</v>
      </c>
      <c r="I1454" s="38" t="s">
        <v>0</v>
      </c>
      <c r="J1454" s="10" t="s">
        <v>0</v>
      </c>
      <c r="K1454" s="10" t="s">
        <v>0</v>
      </c>
      <c r="L1454" s="36" t="s">
        <v>2275</v>
      </c>
      <c r="M1454" s="36" t="s">
        <v>2276</v>
      </c>
      <c r="N1454" s="35" t="s">
        <v>0</v>
      </c>
      <c r="O1454" s="36" t="s">
        <v>2276</v>
      </c>
      <c r="P1454" s="36" t="s">
        <v>2269</v>
      </c>
      <c r="Q1454" s="10" t="s">
        <v>0</v>
      </c>
      <c r="R1454" s="36" t="s">
        <v>2279</v>
      </c>
      <c r="S1454" s="37" t="s">
        <v>1452</v>
      </c>
    </row>
    <row r="1455" spans="1:19" ht="90.35" x14ac:dyDescent="0.3">
      <c r="A1455" s="21">
        <v>1</v>
      </c>
      <c r="B1455" s="12" t="s">
        <v>2261</v>
      </c>
      <c r="C1455" s="33" t="s">
        <v>2251</v>
      </c>
      <c r="D1455" s="10" t="s">
        <v>0</v>
      </c>
      <c r="E1455" s="34">
        <v>15.18</v>
      </c>
      <c r="F1455" s="34">
        <f>289*5</f>
        <v>1445</v>
      </c>
      <c r="G1455" s="34">
        <f>(F1455*24*365)/1000</f>
        <v>12658.2</v>
      </c>
      <c r="H1455" s="10" t="s">
        <v>0</v>
      </c>
      <c r="I1455" s="26" t="s">
        <v>2099</v>
      </c>
      <c r="J1455" s="35">
        <f>N1455+Q1455</f>
        <v>447.06</v>
      </c>
      <c r="K1455" s="10" t="s">
        <v>2244</v>
      </c>
      <c r="L1455" s="36" t="s">
        <v>2276</v>
      </c>
      <c r="M1455" s="36" t="s">
        <v>2268</v>
      </c>
      <c r="N1455" s="35">
        <v>19.059999999999999</v>
      </c>
      <c r="O1455" s="36" t="s">
        <v>2268</v>
      </c>
      <c r="P1455" s="36" t="s">
        <v>2277</v>
      </c>
      <c r="Q1455" s="10">
        <v>428</v>
      </c>
      <c r="R1455" s="36" t="s">
        <v>2277</v>
      </c>
      <c r="S1455" s="37"/>
    </row>
    <row r="1456" spans="1:19" ht="30.15" x14ac:dyDescent="0.3">
      <c r="A1456" s="21">
        <v>1</v>
      </c>
      <c r="B1456" s="12" t="s">
        <v>2262</v>
      </c>
      <c r="C1456" s="22" t="s">
        <v>1450</v>
      </c>
      <c r="D1456" s="10">
        <v>289</v>
      </c>
      <c r="E1456" s="34" t="s">
        <v>0</v>
      </c>
      <c r="F1456" s="34">
        <f>289*5</f>
        <v>1445</v>
      </c>
      <c r="G1456" s="34">
        <f>(F1456*24*365)/1000</f>
        <v>12658.2</v>
      </c>
      <c r="H1456" s="10" t="s">
        <v>0</v>
      </c>
      <c r="I1456" s="38" t="s">
        <v>0</v>
      </c>
      <c r="J1456" s="10" t="s">
        <v>0</v>
      </c>
      <c r="K1456" s="10" t="s">
        <v>0</v>
      </c>
      <c r="L1456" s="36" t="s">
        <v>2267</v>
      </c>
      <c r="M1456" s="36" t="s">
        <v>2268</v>
      </c>
      <c r="N1456" s="35" t="s">
        <v>0</v>
      </c>
      <c r="O1456" s="36" t="s">
        <v>2268</v>
      </c>
      <c r="P1456" s="36" t="s">
        <v>2277</v>
      </c>
      <c r="Q1456" s="10" t="s">
        <v>0</v>
      </c>
      <c r="R1456" s="36" t="s">
        <v>2277</v>
      </c>
      <c r="S1456" s="37" t="s">
        <v>1452</v>
      </c>
    </row>
    <row r="1457" spans="1:19" ht="107.2" customHeight="1" x14ac:dyDescent="0.3">
      <c r="A1457" s="21">
        <v>1</v>
      </c>
      <c r="B1457" s="12" t="s">
        <v>2263</v>
      </c>
      <c r="C1457" s="33" t="s">
        <v>2252</v>
      </c>
      <c r="D1457" s="10" t="s">
        <v>0</v>
      </c>
      <c r="E1457" s="34">
        <v>0.33</v>
      </c>
      <c r="F1457" s="34">
        <f>27*5</f>
        <v>135</v>
      </c>
      <c r="G1457" s="34">
        <f>(F1457*24*365)/1000</f>
        <v>1182.5999999999999</v>
      </c>
      <c r="H1457" s="10" t="s">
        <v>0</v>
      </c>
      <c r="I1457" s="26" t="s">
        <v>2099</v>
      </c>
      <c r="J1457" s="35">
        <f>N1457+Q1457</f>
        <v>8.76</v>
      </c>
      <c r="K1457" s="10" t="s">
        <v>2244</v>
      </c>
      <c r="L1457" s="36" t="s">
        <v>2276</v>
      </c>
      <c r="M1457" s="36" t="s">
        <v>2267</v>
      </c>
      <c r="N1457" s="35">
        <v>1.65</v>
      </c>
      <c r="O1457" s="36" t="s">
        <v>2267</v>
      </c>
      <c r="P1457" s="36" t="s">
        <v>2269</v>
      </c>
      <c r="Q1457" s="10">
        <v>7.11</v>
      </c>
      <c r="R1457" s="36" t="s">
        <v>2269</v>
      </c>
      <c r="S1457" s="37"/>
    </row>
    <row r="1458" spans="1:19" x14ac:dyDescent="0.3">
      <c r="A1458" s="21">
        <v>1</v>
      </c>
      <c r="B1458" s="12" t="s">
        <v>2264</v>
      </c>
      <c r="C1458" s="22" t="s">
        <v>1450</v>
      </c>
      <c r="D1458" s="10">
        <v>27</v>
      </c>
      <c r="E1458" s="34" t="s">
        <v>0</v>
      </c>
      <c r="F1458" s="34">
        <f>27*5</f>
        <v>135</v>
      </c>
      <c r="G1458" s="34">
        <f>(F1458*24*365)/1000</f>
        <v>1182.5999999999999</v>
      </c>
      <c r="H1458" s="10" t="s">
        <v>0</v>
      </c>
      <c r="I1458" s="38" t="s">
        <v>0</v>
      </c>
      <c r="J1458" s="10" t="s">
        <v>0</v>
      </c>
      <c r="K1458" s="10" t="s">
        <v>0</v>
      </c>
      <c r="L1458" s="36" t="s">
        <v>2276</v>
      </c>
      <c r="M1458" s="36" t="s">
        <v>2267</v>
      </c>
      <c r="N1458" s="35" t="s">
        <v>0</v>
      </c>
      <c r="O1458" s="36" t="s">
        <v>2267</v>
      </c>
      <c r="P1458" s="36" t="s">
        <v>2269</v>
      </c>
      <c r="Q1458" s="10" t="s">
        <v>0</v>
      </c>
      <c r="R1458" s="36" t="s">
        <v>2279</v>
      </c>
      <c r="S1458" s="37" t="s">
        <v>1452</v>
      </c>
    </row>
    <row r="1459" spans="1:19" ht="45.2" x14ac:dyDescent="0.3">
      <c r="A1459" s="53"/>
      <c r="B1459" s="12" t="s">
        <v>2324</v>
      </c>
      <c r="C1459" s="55" t="s">
        <v>2319</v>
      </c>
      <c r="D1459" s="54"/>
      <c r="E1459" s="34">
        <v>9.8000000000000007</v>
      </c>
      <c r="F1459" s="34"/>
      <c r="G1459" s="34"/>
      <c r="H1459" s="54"/>
      <c r="I1459" s="38" t="s">
        <v>2238</v>
      </c>
      <c r="J1459" s="54"/>
      <c r="K1459" s="54"/>
      <c r="L1459" s="36"/>
      <c r="M1459" s="36"/>
      <c r="N1459" s="35"/>
      <c r="O1459" s="36"/>
      <c r="P1459" s="36"/>
      <c r="Q1459" s="54"/>
      <c r="R1459" s="36"/>
      <c r="S1459" s="39"/>
    </row>
    <row r="1460" spans="1:19" x14ac:dyDescent="0.3">
      <c r="A1460" s="53"/>
      <c r="B1460" s="12" t="s">
        <v>2281</v>
      </c>
      <c r="C1460" s="55" t="s">
        <v>1450</v>
      </c>
      <c r="D1460" s="54">
        <v>1</v>
      </c>
      <c r="E1460" s="34"/>
      <c r="F1460" s="34"/>
      <c r="G1460" s="34"/>
      <c r="H1460" s="54"/>
      <c r="I1460" s="38"/>
      <c r="J1460" s="54"/>
      <c r="K1460" s="54"/>
      <c r="L1460" s="36"/>
      <c r="M1460" s="36"/>
      <c r="N1460" s="35"/>
      <c r="O1460" s="36"/>
      <c r="P1460" s="36"/>
      <c r="Q1460" s="54"/>
      <c r="R1460" s="36"/>
      <c r="S1460" s="39" t="s">
        <v>2246</v>
      </c>
    </row>
    <row r="1461" spans="1:19" ht="45.2" x14ac:dyDescent="0.3">
      <c r="A1461" s="53"/>
      <c r="B1461" s="12" t="s">
        <v>2325</v>
      </c>
      <c r="C1461" s="55" t="s">
        <v>2321</v>
      </c>
      <c r="D1461" s="54"/>
      <c r="E1461" s="56">
        <v>15</v>
      </c>
      <c r="F1461" s="34"/>
      <c r="G1461" s="34"/>
      <c r="H1461" s="54"/>
      <c r="I1461" s="38" t="s">
        <v>2238</v>
      </c>
      <c r="J1461" s="54"/>
      <c r="K1461" s="54"/>
      <c r="L1461" s="36"/>
      <c r="M1461" s="36"/>
      <c r="N1461" s="35"/>
      <c r="O1461" s="36"/>
      <c r="P1461" s="36"/>
      <c r="Q1461" s="54"/>
      <c r="R1461" s="36"/>
      <c r="S1461" s="39"/>
    </row>
    <row r="1462" spans="1:19" x14ac:dyDescent="0.3">
      <c r="A1462" s="53"/>
      <c r="B1462" s="12" t="s">
        <v>2288</v>
      </c>
      <c r="C1462" s="55" t="s">
        <v>1450</v>
      </c>
      <c r="D1462" s="54">
        <v>1</v>
      </c>
      <c r="E1462" s="34"/>
      <c r="F1462" s="34"/>
      <c r="G1462" s="34"/>
      <c r="H1462" s="54"/>
      <c r="I1462" s="38"/>
      <c r="J1462" s="54"/>
      <c r="K1462" s="54"/>
      <c r="L1462" s="36"/>
      <c r="M1462" s="36"/>
      <c r="N1462" s="35"/>
      <c r="O1462" s="36"/>
      <c r="P1462" s="36"/>
      <c r="Q1462" s="54"/>
      <c r="R1462" s="36"/>
      <c r="S1462" s="39" t="s">
        <v>2246</v>
      </c>
    </row>
    <row r="1463" spans="1:19" ht="45.2" x14ac:dyDescent="0.3">
      <c r="A1463" s="53"/>
      <c r="B1463" s="12" t="s">
        <v>2326</v>
      </c>
      <c r="C1463" s="55" t="s">
        <v>2320</v>
      </c>
      <c r="D1463" s="54"/>
      <c r="E1463" s="56">
        <v>15.8</v>
      </c>
      <c r="F1463" s="34"/>
      <c r="G1463" s="34"/>
      <c r="H1463" s="54"/>
      <c r="I1463" s="38" t="s">
        <v>2238</v>
      </c>
      <c r="J1463" s="54"/>
      <c r="K1463" s="54"/>
      <c r="L1463" s="36"/>
      <c r="M1463" s="36"/>
      <c r="N1463" s="35"/>
      <c r="O1463" s="36"/>
      <c r="P1463" s="36"/>
      <c r="Q1463" s="54"/>
      <c r="R1463" s="36"/>
      <c r="S1463" s="39"/>
    </row>
    <row r="1464" spans="1:19" x14ac:dyDescent="0.3">
      <c r="A1464" s="53"/>
      <c r="B1464" s="12" t="s">
        <v>2289</v>
      </c>
      <c r="C1464" s="55" t="s">
        <v>1450</v>
      </c>
      <c r="D1464" s="54">
        <v>2</v>
      </c>
      <c r="E1464" s="34"/>
      <c r="F1464" s="34"/>
      <c r="G1464" s="34"/>
      <c r="H1464" s="54"/>
      <c r="I1464" s="38"/>
      <c r="J1464" s="54"/>
      <c r="K1464" s="54"/>
      <c r="L1464" s="36"/>
      <c r="M1464" s="36"/>
      <c r="N1464" s="35"/>
      <c r="O1464" s="36"/>
      <c r="P1464" s="36"/>
      <c r="Q1464" s="54"/>
      <c r="R1464" s="36"/>
      <c r="S1464" s="39" t="s">
        <v>2246</v>
      </c>
    </row>
    <row r="1465" spans="1:19" ht="45.2" x14ac:dyDescent="0.3">
      <c r="A1465" s="53"/>
      <c r="B1465" s="12" t="s">
        <v>2327</v>
      </c>
      <c r="C1465" s="55" t="s">
        <v>2322</v>
      </c>
      <c r="D1465" s="54"/>
      <c r="E1465" s="34">
        <v>12.2</v>
      </c>
      <c r="F1465" s="34"/>
      <c r="G1465" s="34"/>
      <c r="H1465" s="54"/>
      <c r="I1465" s="38" t="s">
        <v>2238</v>
      </c>
      <c r="J1465" s="54"/>
      <c r="K1465" s="54"/>
      <c r="L1465" s="36"/>
      <c r="M1465" s="36"/>
      <c r="N1465" s="35"/>
      <c r="O1465" s="36"/>
      <c r="P1465" s="36"/>
      <c r="Q1465" s="54"/>
      <c r="R1465" s="36"/>
      <c r="S1465" s="39"/>
    </row>
    <row r="1466" spans="1:19" x14ac:dyDescent="0.3">
      <c r="A1466" s="53"/>
      <c r="B1466" s="12" t="s">
        <v>2290</v>
      </c>
      <c r="C1466" s="55" t="s">
        <v>1450</v>
      </c>
      <c r="D1466" s="54">
        <v>1</v>
      </c>
      <c r="E1466" s="34"/>
      <c r="F1466" s="34"/>
      <c r="G1466" s="34"/>
      <c r="H1466" s="54"/>
      <c r="I1466" s="38"/>
      <c r="J1466" s="54"/>
      <c r="K1466" s="54"/>
      <c r="L1466" s="36"/>
      <c r="M1466" s="36"/>
      <c r="N1466" s="35"/>
      <c r="O1466" s="36"/>
      <c r="P1466" s="36"/>
      <c r="Q1466" s="54"/>
      <c r="R1466" s="36"/>
      <c r="S1466" s="39" t="s">
        <v>2246</v>
      </c>
    </row>
    <row r="1467" spans="1:19" ht="45.2" x14ac:dyDescent="0.3">
      <c r="A1467" s="53"/>
      <c r="B1467" s="12" t="s">
        <v>2328</v>
      </c>
      <c r="C1467" s="55" t="s">
        <v>2323</v>
      </c>
      <c r="D1467" s="54"/>
      <c r="E1467" s="34">
        <v>30.7</v>
      </c>
      <c r="F1467" s="34"/>
      <c r="G1467" s="34"/>
      <c r="H1467" s="54"/>
      <c r="I1467" s="38" t="s">
        <v>2238</v>
      </c>
      <c r="J1467" s="54"/>
      <c r="K1467" s="54"/>
      <c r="L1467" s="36"/>
      <c r="M1467" s="36"/>
      <c r="N1467" s="35"/>
      <c r="O1467" s="36"/>
      <c r="P1467" s="36"/>
      <c r="Q1467" s="54"/>
      <c r="R1467" s="36"/>
      <c r="S1467" s="39"/>
    </row>
    <row r="1468" spans="1:19" x14ac:dyDescent="0.3">
      <c r="A1468" s="53"/>
      <c r="B1468" s="12" t="s">
        <v>2291</v>
      </c>
      <c r="C1468" s="55" t="s">
        <v>1450</v>
      </c>
      <c r="D1468" s="54">
        <v>1</v>
      </c>
      <c r="E1468" s="34"/>
      <c r="F1468" s="34"/>
      <c r="G1468" s="34"/>
      <c r="H1468" s="54"/>
      <c r="I1468" s="38"/>
      <c r="J1468" s="54"/>
      <c r="K1468" s="54"/>
      <c r="L1468" s="36"/>
      <c r="M1468" s="36"/>
      <c r="N1468" s="35"/>
      <c r="O1468" s="36"/>
      <c r="P1468" s="36"/>
      <c r="Q1468" s="54"/>
      <c r="R1468" s="36"/>
      <c r="S1468" s="39" t="s">
        <v>2246</v>
      </c>
    </row>
    <row r="1469" spans="1:19" ht="45.2" x14ac:dyDescent="0.3">
      <c r="A1469" s="53"/>
      <c r="B1469" s="12" t="s">
        <v>2329</v>
      </c>
      <c r="C1469" s="55" t="s">
        <v>6</v>
      </c>
      <c r="D1469" s="54"/>
      <c r="E1469" s="34">
        <v>11.5</v>
      </c>
      <c r="F1469" s="34"/>
      <c r="G1469" s="34"/>
      <c r="H1469" s="54"/>
      <c r="I1469" s="38" t="s">
        <v>2238</v>
      </c>
      <c r="J1469" s="54"/>
      <c r="K1469" s="54"/>
      <c r="L1469" s="36"/>
      <c r="M1469" s="36"/>
      <c r="N1469" s="35"/>
      <c r="O1469" s="36"/>
      <c r="P1469" s="36"/>
      <c r="Q1469" s="54"/>
      <c r="R1469" s="36"/>
      <c r="S1469" s="39"/>
    </row>
    <row r="1470" spans="1:19" x14ac:dyDescent="0.3">
      <c r="A1470" s="53"/>
      <c r="B1470" s="12" t="s">
        <v>2330</v>
      </c>
      <c r="C1470" s="55" t="s">
        <v>1450</v>
      </c>
      <c r="D1470" s="54">
        <v>1</v>
      </c>
      <c r="E1470" s="34"/>
      <c r="F1470" s="34"/>
      <c r="G1470" s="34"/>
      <c r="H1470" s="54"/>
      <c r="I1470" s="38"/>
      <c r="J1470" s="54"/>
      <c r="K1470" s="54"/>
      <c r="L1470" s="36"/>
      <c r="M1470" s="36"/>
      <c r="N1470" s="35"/>
      <c r="O1470" s="36"/>
      <c r="P1470" s="36"/>
      <c r="Q1470" s="54"/>
      <c r="R1470" s="36"/>
      <c r="S1470" s="39" t="s">
        <v>2246</v>
      </c>
    </row>
    <row r="1471" spans="1:19" x14ac:dyDescent="0.3">
      <c r="A1471" s="21">
        <v>1</v>
      </c>
      <c r="B1471" s="12" t="s">
        <v>2331</v>
      </c>
      <c r="C1471" s="22" t="s">
        <v>2280</v>
      </c>
      <c r="D1471" s="10" t="s">
        <v>0</v>
      </c>
      <c r="E1471" s="34" t="s">
        <v>0</v>
      </c>
      <c r="F1471" s="34">
        <v>0.15</v>
      </c>
      <c r="G1471" s="34">
        <v>1352</v>
      </c>
      <c r="H1471" s="10" t="s">
        <v>0</v>
      </c>
      <c r="I1471" s="38" t="s">
        <v>0</v>
      </c>
      <c r="J1471" s="10" t="s">
        <v>0</v>
      </c>
      <c r="K1471" s="10" t="s">
        <v>0</v>
      </c>
      <c r="L1471" s="10" t="s">
        <v>0</v>
      </c>
      <c r="M1471" s="10" t="s">
        <v>0</v>
      </c>
      <c r="N1471" s="10" t="s">
        <v>0</v>
      </c>
      <c r="O1471" s="10" t="s">
        <v>0</v>
      </c>
      <c r="P1471" s="10" t="s">
        <v>0</v>
      </c>
      <c r="Q1471" s="10" t="s">
        <v>0</v>
      </c>
      <c r="R1471" s="36" t="s">
        <v>2269</v>
      </c>
      <c r="S1471" s="39" t="s">
        <v>2246</v>
      </c>
    </row>
    <row r="1472" spans="1:19" x14ac:dyDescent="0.3">
      <c r="A1472" s="21">
        <v>1</v>
      </c>
      <c r="B1472" s="12" t="s">
        <v>2332</v>
      </c>
      <c r="C1472" s="22" t="s">
        <v>2282</v>
      </c>
      <c r="D1472" s="10" t="s">
        <v>0</v>
      </c>
      <c r="E1472" s="34" t="s">
        <v>0</v>
      </c>
      <c r="F1472" s="34">
        <v>340</v>
      </c>
      <c r="G1472" s="34">
        <v>3000000</v>
      </c>
      <c r="H1472" s="10" t="s">
        <v>0</v>
      </c>
      <c r="I1472" s="38" t="s">
        <v>0</v>
      </c>
      <c r="J1472" s="10" t="s">
        <v>0</v>
      </c>
      <c r="K1472" s="10" t="s">
        <v>0</v>
      </c>
      <c r="L1472" s="10" t="s">
        <v>0</v>
      </c>
      <c r="M1472" s="10" t="s">
        <v>0</v>
      </c>
      <c r="N1472" s="10" t="s">
        <v>0</v>
      </c>
      <c r="O1472" s="10" t="s">
        <v>0</v>
      </c>
      <c r="P1472" s="10" t="s">
        <v>0</v>
      </c>
      <c r="Q1472" s="10" t="s">
        <v>0</v>
      </c>
      <c r="R1472" s="36" t="s">
        <v>2283</v>
      </c>
      <c r="S1472" s="39" t="s">
        <v>2246</v>
      </c>
    </row>
    <row r="1473" spans="1:19" x14ac:dyDescent="0.3">
      <c r="A1473" s="21">
        <v>1</v>
      </c>
      <c r="B1473" s="12" t="s">
        <v>2333</v>
      </c>
      <c r="C1473" s="22" t="s">
        <v>2284</v>
      </c>
      <c r="D1473" s="10" t="s">
        <v>0</v>
      </c>
      <c r="E1473" s="34" t="s">
        <v>0</v>
      </c>
      <c r="F1473" s="34">
        <v>37</v>
      </c>
      <c r="G1473" s="34">
        <v>3241</v>
      </c>
      <c r="H1473" s="10" t="s">
        <v>0</v>
      </c>
      <c r="I1473" s="38" t="s">
        <v>0</v>
      </c>
      <c r="J1473" s="10" t="s">
        <v>0</v>
      </c>
      <c r="K1473" s="10" t="s">
        <v>0</v>
      </c>
      <c r="L1473" s="10" t="s">
        <v>0</v>
      </c>
      <c r="M1473" s="10" t="s">
        <v>0</v>
      </c>
      <c r="N1473" s="10" t="s">
        <v>0</v>
      </c>
      <c r="O1473" s="10" t="s">
        <v>0</v>
      </c>
      <c r="P1473" s="10" t="s">
        <v>0</v>
      </c>
      <c r="Q1473" s="10" t="s">
        <v>0</v>
      </c>
      <c r="R1473" s="36" t="s">
        <v>2285</v>
      </c>
      <c r="S1473" s="39" t="s">
        <v>2246</v>
      </c>
    </row>
    <row r="1474" spans="1:19" x14ac:dyDescent="0.3">
      <c r="A1474" s="21">
        <v>1</v>
      </c>
      <c r="B1474" s="12" t="s">
        <v>2334</v>
      </c>
      <c r="C1474" s="22" t="s">
        <v>2286</v>
      </c>
      <c r="D1474" s="10" t="s">
        <v>0</v>
      </c>
      <c r="E1474" s="34" t="s">
        <v>0</v>
      </c>
      <c r="F1474" s="34">
        <v>40</v>
      </c>
      <c r="G1474" s="34">
        <v>356500</v>
      </c>
      <c r="H1474" s="10" t="s">
        <v>0</v>
      </c>
      <c r="I1474" s="38" t="s">
        <v>0</v>
      </c>
      <c r="J1474" s="10" t="s">
        <v>0</v>
      </c>
      <c r="K1474" s="10" t="s">
        <v>0</v>
      </c>
      <c r="L1474" s="10" t="s">
        <v>0</v>
      </c>
      <c r="M1474" s="10" t="s">
        <v>0</v>
      </c>
      <c r="N1474" s="10" t="s">
        <v>0</v>
      </c>
      <c r="O1474" s="10" t="s">
        <v>0</v>
      </c>
      <c r="P1474" s="10" t="s">
        <v>0</v>
      </c>
      <c r="Q1474" s="10" t="s">
        <v>0</v>
      </c>
      <c r="R1474" s="36" t="s">
        <v>2279</v>
      </c>
      <c r="S1474" s="39" t="s">
        <v>2246</v>
      </c>
    </row>
    <row r="1475" spans="1:19" x14ac:dyDescent="0.3">
      <c r="A1475" s="21">
        <v>1</v>
      </c>
      <c r="B1475" s="12" t="s">
        <v>2335</v>
      </c>
      <c r="C1475" s="22" t="s">
        <v>2287</v>
      </c>
      <c r="D1475" s="10" t="s">
        <v>0</v>
      </c>
      <c r="E1475" s="34" t="s">
        <v>0</v>
      </c>
      <c r="F1475" s="34">
        <v>40</v>
      </c>
      <c r="G1475" s="34">
        <v>398000</v>
      </c>
      <c r="H1475" s="10" t="s">
        <v>0</v>
      </c>
      <c r="I1475" s="38" t="s">
        <v>0</v>
      </c>
      <c r="J1475" s="10" t="s">
        <v>0</v>
      </c>
      <c r="K1475" s="10" t="s">
        <v>0</v>
      </c>
      <c r="L1475" s="10" t="s">
        <v>0</v>
      </c>
      <c r="M1475" s="10" t="s">
        <v>0</v>
      </c>
      <c r="N1475" s="10" t="s">
        <v>0</v>
      </c>
      <c r="O1475" s="10" t="s">
        <v>0</v>
      </c>
      <c r="P1475" s="10" t="s">
        <v>0</v>
      </c>
      <c r="Q1475" s="10" t="s">
        <v>0</v>
      </c>
      <c r="R1475" s="36" t="s">
        <v>2283</v>
      </c>
      <c r="S1475" s="39" t="s">
        <v>2246</v>
      </c>
    </row>
    <row r="1476" spans="1:19" x14ac:dyDescent="0.25">
      <c r="A1476" s="61" t="s">
        <v>2292</v>
      </c>
      <c r="B1476" s="62"/>
      <c r="C1476" s="62"/>
      <c r="D1476" s="62"/>
      <c r="E1476" s="62"/>
      <c r="F1476" s="62"/>
      <c r="G1476" s="62"/>
      <c r="H1476" s="62"/>
      <c r="I1476" s="62"/>
      <c r="J1476" s="62"/>
      <c r="K1476" s="62"/>
      <c r="L1476" s="62"/>
      <c r="M1476" s="62"/>
      <c r="N1476" s="62"/>
      <c r="O1476" s="62"/>
      <c r="P1476" s="62"/>
      <c r="Q1476" s="62"/>
      <c r="R1476" s="62"/>
      <c r="S1476" s="62"/>
    </row>
    <row r="1477" spans="1:19" x14ac:dyDescent="0.3">
      <c r="A1477" s="21">
        <v>2</v>
      </c>
      <c r="B1477" s="12" t="s">
        <v>2293</v>
      </c>
      <c r="C1477" s="22" t="s">
        <v>2294</v>
      </c>
      <c r="D1477" s="10" t="s">
        <v>0</v>
      </c>
      <c r="E1477" s="10" t="s">
        <v>0</v>
      </c>
      <c r="F1477" s="34">
        <v>3.1</v>
      </c>
      <c r="G1477" s="34">
        <v>27400</v>
      </c>
      <c r="H1477" s="10" t="s">
        <v>0</v>
      </c>
      <c r="I1477" s="38" t="s">
        <v>0</v>
      </c>
      <c r="J1477" s="10" t="s">
        <v>0</v>
      </c>
      <c r="K1477" s="10" t="s">
        <v>0</v>
      </c>
      <c r="L1477" s="10" t="s">
        <v>0</v>
      </c>
      <c r="M1477" s="10" t="s">
        <v>0</v>
      </c>
      <c r="N1477" s="10" t="s">
        <v>0</v>
      </c>
      <c r="O1477" s="10" t="s">
        <v>0</v>
      </c>
      <c r="P1477" s="10" t="s">
        <v>0</v>
      </c>
      <c r="Q1477" s="10" t="s">
        <v>0</v>
      </c>
      <c r="R1477" s="36" t="s">
        <v>2279</v>
      </c>
      <c r="S1477" s="39" t="s">
        <v>2246</v>
      </c>
    </row>
    <row r="1478" spans="1:19" x14ac:dyDescent="0.3">
      <c r="A1478" s="21">
        <v>2</v>
      </c>
      <c r="B1478" s="12" t="s">
        <v>2295</v>
      </c>
      <c r="C1478" s="22" t="s">
        <v>2296</v>
      </c>
      <c r="D1478" s="10" t="s">
        <v>0</v>
      </c>
      <c r="E1478" s="10" t="s">
        <v>0</v>
      </c>
      <c r="F1478" s="34">
        <v>510</v>
      </c>
      <c r="G1478" s="34">
        <v>4500000</v>
      </c>
      <c r="H1478" s="10" t="s">
        <v>0</v>
      </c>
      <c r="I1478" s="38" t="s">
        <v>0</v>
      </c>
      <c r="J1478" s="10" t="s">
        <v>0</v>
      </c>
      <c r="K1478" s="10" t="s">
        <v>0</v>
      </c>
      <c r="L1478" s="10" t="s">
        <v>0</v>
      </c>
      <c r="M1478" s="10" t="s">
        <v>0</v>
      </c>
      <c r="N1478" s="10" t="s">
        <v>0</v>
      </c>
      <c r="O1478" s="10" t="s">
        <v>0</v>
      </c>
      <c r="P1478" s="10" t="s">
        <v>0</v>
      </c>
      <c r="Q1478" s="10" t="s">
        <v>0</v>
      </c>
      <c r="R1478" s="36" t="s">
        <v>2297</v>
      </c>
      <c r="S1478" s="39" t="s">
        <v>2246</v>
      </c>
    </row>
    <row r="1479" spans="1:19" x14ac:dyDescent="0.25">
      <c r="A1479" s="63" t="s">
        <v>2298</v>
      </c>
      <c r="B1479" s="62"/>
      <c r="C1479" s="62"/>
      <c r="D1479" s="62"/>
      <c r="E1479" s="62"/>
      <c r="F1479" s="62"/>
      <c r="G1479" s="62"/>
      <c r="H1479" s="62"/>
      <c r="I1479" s="62"/>
      <c r="J1479" s="62"/>
      <c r="K1479" s="62"/>
      <c r="L1479" s="62"/>
      <c r="M1479" s="62"/>
      <c r="N1479" s="62"/>
      <c r="O1479" s="62"/>
      <c r="P1479" s="62"/>
      <c r="Q1479" s="62"/>
      <c r="R1479" s="62"/>
      <c r="S1479" s="62"/>
    </row>
    <row r="1480" spans="1:19" s="52" customFormat="1" ht="45.2" x14ac:dyDescent="0.3">
      <c r="A1480" s="51" t="s">
        <v>822</v>
      </c>
      <c r="B1480" s="12" t="s">
        <v>2336</v>
      </c>
      <c r="C1480" s="13" t="s">
        <v>2303</v>
      </c>
      <c r="D1480" s="14" t="s">
        <v>0</v>
      </c>
      <c r="E1480" s="15" t="s">
        <v>0</v>
      </c>
      <c r="F1480" s="40">
        <v>1000</v>
      </c>
      <c r="G1480" s="15" t="s">
        <v>0</v>
      </c>
      <c r="H1480" s="15" t="s">
        <v>0</v>
      </c>
      <c r="I1480" s="15" t="s">
        <v>2304</v>
      </c>
      <c r="J1480" s="15">
        <v>36</v>
      </c>
      <c r="K1480" s="15" t="s">
        <v>2100</v>
      </c>
      <c r="L1480" s="16" t="s">
        <v>0</v>
      </c>
      <c r="M1480" s="16" t="s">
        <v>0</v>
      </c>
      <c r="N1480" s="16" t="s">
        <v>0</v>
      </c>
      <c r="O1480" s="16" t="s">
        <v>0</v>
      </c>
      <c r="P1480" s="16" t="s">
        <v>0</v>
      </c>
      <c r="Q1480" s="16" t="s">
        <v>0</v>
      </c>
      <c r="R1480" s="16">
        <v>2022</v>
      </c>
      <c r="S1480" s="16" t="s">
        <v>0</v>
      </c>
    </row>
    <row r="1481" spans="1:19" s="52" customFormat="1" ht="45.2" x14ac:dyDescent="0.3">
      <c r="A1481" s="51" t="s">
        <v>822</v>
      </c>
      <c r="B1481" s="12" t="s">
        <v>2337</v>
      </c>
      <c r="C1481" s="13" t="s">
        <v>2305</v>
      </c>
      <c r="D1481" s="14" t="s">
        <v>0</v>
      </c>
      <c r="E1481" s="15" t="s">
        <v>0</v>
      </c>
      <c r="F1481" s="40">
        <v>1000</v>
      </c>
      <c r="G1481" s="15" t="s">
        <v>0</v>
      </c>
      <c r="H1481" s="15" t="s">
        <v>0</v>
      </c>
      <c r="I1481" s="15" t="s">
        <v>2304</v>
      </c>
      <c r="J1481" s="15">
        <v>36</v>
      </c>
      <c r="K1481" s="15" t="s">
        <v>2100</v>
      </c>
      <c r="L1481" s="16" t="s">
        <v>0</v>
      </c>
      <c r="M1481" s="16" t="s">
        <v>0</v>
      </c>
      <c r="N1481" s="16" t="s">
        <v>0</v>
      </c>
      <c r="O1481" s="16" t="s">
        <v>0</v>
      </c>
      <c r="P1481" s="16" t="s">
        <v>0</v>
      </c>
      <c r="Q1481" s="16" t="s">
        <v>0</v>
      </c>
      <c r="R1481" s="16">
        <v>2023</v>
      </c>
      <c r="S1481" s="16" t="s">
        <v>0</v>
      </c>
    </row>
    <row r="1482" spans="1:19" x14ac:dyDescent="0.3">
      <c r="A1482" s="64" t="s">
        <v>2299</v>
      </c>
      <c r="B1482" s="65"/>
      <c r="C1482" s="65"/>
      <c r="D1482" s="65"/>
      <c r="E1482" s="65"/>
      <c r="F1482" s="65"/>
      <c r="G1482" s="65"/>
      <c r="H1482" s="65"/>
      <c r="I1482" s="65"/>
      <c r="J1482" s="65"/>
      <c r="K1482" s="65"/>
      <c r="L1482" s="65"/>
      <c r="M1482" s="65"/>
      <c r="N1482" s="65"/>
      <c r="O1482" s="65"/>
      <c r="P1482" s="65"/>
      <c r="Q1482" s="65"/>
      <c r="R1482" s="65"/>
      <c r="S1482" s="65"/>
    </row>
    <row r="1483" spans="1:19" x14ac:dyDescent="0.3">
      <c r="A1483" s="41">
        <v>4</v>
      </c>
      <c r="B1483" s="42" t="s">
        <v>2302</v>
      </c>
      <c r="C1483" s="43" t="s">
        <v>2300</v>
      </c>
      <c r="D1483" s="21" t="s">
        <v>0</v>
      </c>
      <c r="E1483" s="21" t="s">
        <v>0</v>
      </c>
      <c r="F1483" s="21">
        <v>780</v>
      </c>
      <c r="G1483" s="21" t="s">
        <v>2301</v>
      </c>
      <c r="H1483" s="21" t="s">
        <v>0</v>
      </c>
      <c r="I1483" s="21" t="s">
        <v>0</v>
      </c>
      <c r="J1483" s="21" t="s">
        <v>0</v>
      </c>
      <c r="K1483" s="21" t="s">
        <v>0</v>
      </c>
      <c r="L1483" s="21" t="s">
        <v>0</v>
      </c>
      <c r="M1483" s="21" t="s">
        <v>0</v>
      </c>
      <c r="N1483" s="21" t="s">
        <v>0</v>
      </c>
      <c r="O1483" s="21" t="s">
        <v>0</v>
      </c>
      <c r="P1483" s="21" t="s">
        <v>0</v>
      </c>
      <c r="Q1483" s="21" t="s">
        <v>0</v>
      </c>
      <c r="R1483" s="21" t="s">
        <v>0</v>
      </c>
      <c r="S1483" s="21" t="s">
        <v>2246</v>
      </c>
    </row>
    <row r="1485" spans="1:19" x14ac:dyDescent="0.3">
      <c r="A1485" s="57" t="s">
        <v>2310</v>
      </c>
      <c r="B1485" s="58"/>
      <c r="C1485" s="58"/>
      <c r="D1485" s="58"/>
      <c r="E1485" s="58"/>
      <c r="F1485" s="58"/>
      <c r="G1485" s="58"/>
      <c r="H1485" s="58"/>
      <c r="I1485" s="58"/>
      <c r="J1485" s="58"/>
      <c r="K1485" s="58"/>
      <c r="L1485" s="58"/>
      <c r="M1485" s="58"/>
      <c r="N1485" s="58"/>
      <c r="O1485" s="58"/>
      <c r="P1485" s="58"/>
      <c r="Q1485" s="58"/>
      <c r="R1485" s="58"/>
      <c r="S1485" s="58"/>
    </row>
    <row r="1486" spans="1:19" x14ac:dyDescent="0.3">
      <c r="A1486" s="58"/>
      <c r="B1486" s="58"/>
      <c r="C1486" s="58"/>
      <c r="D1486" s="58"/>
      <c r="E1486" s="58"/>
      <c r="F1486" s="58"/>
      <c r="G1486" s="58"/>
      <c r="H1486" s="58"/>
      <c r="I1486" s="58"/>
      <c r="J1486" s="58"/>
      <c r="K1486" s="58"/>
      <c r="L1486" s="58"/>
      <c r="M1486" s="58"/>
      <c r="N1486" s="58"/>
      <c r="O1486" s="58"/>
      <c r="P1486" s="58"/>
      <c r="Q1486" s="58"/>
      <c r="R1486" s="58"/>
      <c r="S1486" s="58"/>
    </row>
    <row r="1487" spans="1:19" x14ac:dyDescent="0.3">
      <c r="A1487" s="58"/>
      <c r="B1487" s="58"/>
      <c r="C1487" s="58"/>
      <c r="D1487" s="58"/>
      <c r="E1487" s="58"/>
      <c r="F1487" s="58"/>
      <c r="G1487" s="58"/>
      <c r="H1487" s="58"/>
      <c r="I1487" s="58"/>
      <c r="J1487" s="58"/>
      <c r="K1487" s="58"/>
      <c r="L1487" s="58"/>
      <c r="M1487" s="58"/>
      <c r="N1487" s="58"/>
      <c r="O1487" s="58"/>
      <c r="P1487" s="58"/>
      <c r="Q1487" s="58"/>
      <c r="R1487" s="58"/>
      <c r="S1487" s="58"/>
    </row>
    <row r="1488" spans="1:19" x14ac:dyDescent="0.3">
      <c r="A1488" s="58"/>
      <c r="B1488" s="58"/>
      <c r="C1488" s="58"/>
      <c r="D1488" s="58"/>
      <c r="E1488" s="58"/>
      <c r="F1488" s="58"/>
      <c r="G1488" s="58"/>
      <c r="H1488" s="58"/>
      <c r="I1488" s="58"/>
      <c r="J1488" s="58"/>
      <c r="K1488" s="58"/>
      <c r="L1488" s="58"/>
      <c r="M1488" s="58"/>
      <c r="N1488" s="58"/>
      <c r="O1488" s="58"/>
      <c r="P1488" s="58"/>
      <c r="Q1488" s="58"/>
      <c r="R1488" s="58"/>
      <c r="S1488" s="58"/>
    </row>
    <row r="1489" spans="1:19" x14ac:dyDescent="0.3">
      <c r="A1489" s="58"/>
      <c r="B1489" s="58"/>
      <c r="C1489" s="58"/>
      <c r="D1489" s="58"/>
      <c r="E1489" s="58"/>
      <c r="F1489" s="58"/>
      <c r="G1489" s="58"/>
      <c r="H1489" s="58"/>
      <c r="I1489" s="58"/>
      <c r="J1489" s="58"/>
      <c r="K1489" s="58"/>
      <c r="L1489" s="58"/>
      <c r="M1489" s="58"/>
      <c r="N1489" s="58"/>
      <c r="O1489" s="58"/>
      <c r="P1489" s="58"/>
      <c r="Q1489" s="58"/>
      <c r="R1489" s="58"/>
      <c r="S1489" s="58"/>
    </row>
    <row r="1490" spans="1:19" x14ac:dyDescent="0.3">
      <c r="A1490" s="58"/>
      <c r="B1490" s="58"/>
      <c r="C1490" s="58"/>
      <c r="D1490" s="58"/>
      <c r="E1490" s="58"/>
      <c r="F1490" s="58"/>
      <c r="G1490" s="58"/>
      <c r="H1490" s="58"/>
      <c r="I1490" s="58"/>
      <c r="J1490" s="58"/>
      <c r="K1490" s="58"/>
      <c r="L1490" s="58"/>
      <c r="M1490" s="58"/>
      <c r="N1490" s="58"/>
      <c r="O1490" s="58"/>
      <c r="P1490" s="58"/>
      <c r="Q1490" s="58"/>
      <c r="R1490" s="58"/>
      <c r="S1490" s="58"/>
    </row>
    <row r="1491" spans="1:19" x14ac:dyDescent="0.3">
      <c r="A1491" s="58"/>
      <c r="B1491" s="58"/>
      <c r="C1491" s="58"/>
      <c r="D1491" s="58"/>
      <c r="E1491" s="58"/>
      <c r="F1491" s="58"/>
      <c r="G1491" s="58"/>
      <c r="H1491" s="58"/>
      <c r="I1491" s="58"/>
      <c r="J1491" s="58"/>
      <c r="K1491" s="58"/>
      <c r="L1491" s="58"/>
      <c r="M1491" s="58"/>
      <c r="N1491" s="58"/>
      <c r="O1491" s="58"/>
      <c r="P1491" s="58"/>
      <c r="Q1491" s="58"/>
      <c r="R1491" s="58"/>
      <c r="S1491" s="58"/>
    </row>
    <row r="1492" spans="1:19" x14ac:dyDescent="0.3">
      <c r="A1492" s="58"/>
      <c r="B1492" s="58"/>
      <c r="C1492" s="58"/>
      <c r="D1492" s="58"/>
      <c r="E1492" s="58"/>
      <c r="F1492" s="58"/>
      <c r="G1492" s="58"/>
      <c r="H1492" s="58"/>
      <c r="I1492" s="58"/>
      <c r="J1492" s="58"/>
      <c r="K1492" s="58"/>
      <c r="L1492" s="58"/>
      <c r="M1492" s="58"/>
      <c r="N1492" s="58"/>
      <c r="O1492" s="58"/>
      <c r="P1492" s="58"/>
      <c r="Q1492" s="58"/>
      <c r="R1492" s="58"/>
      <c r="S1492" s="58"/>
    </row>
    <row r="1493" spans="1:19" x14ac:dyDescent="0.3">
      <c r="A1493" s="58"/>
      <c r="B1493" s="58"/>
      <c r="C1493" s="58"/>
      <c r="D1493" s="58"/>
      <c r="E1493" s="58"/>
      <c r="F1493" s="58"/>
      <c r="G1493" s="58"/>
      <c r="H1493" s="58"/>
      <c r="I1493" s="58"/>
      <c r="J1493" s="58"/>
      <c r="K1493" s="58"/>
      <c r="L1493" s="58"/>
      <c r="M1493" s="58"/>
      <c r="N1493" s="58"/>
      <c r="O1493" s="58"/>
      <c r="P1493" s="58"/>
      <c r="Q1493" s="58"/>
      <c r="R1493" s="58"/>
      <c r="S1493" s="58"/>
    </row>
    <row r="1494" spans="1:19" x14ac:dyDescent="0.3">
      <c r="A1494" s="58"/>
      <c r="B1494" s="58"/>
      <c r="C1494" s="58"/>
      <c r="D1494" s="58"/>
      <c r="E1494" s="58"/>
      <c r="F1494" s="58"/>
      <c r="G1494" s="58"/>
      <c r="H1494" s="58"/>
      <c r="I1494" s="58"/>
      <c r="J1494" s="58"/>
      <c r="K1494" s="58"/>
      <c r="L1494" s="58"/>
      <c r="M1494" s="58"/>
      <c r="N1494" s="58"/>
      <c r="O1494" s="58"/>
      <c r="P1494" s="58"/>
      <c r="Q1494" s="58"/>
      <c r="R1494" s="58"/>
      <c r="S1494" s="58"/>
    </row>
    <row r="1495" spans="1:19" x14ac:dyDescent="0.3">
      <c r="A1495" s="58"/>
      <c r="B1495" s="58"/>
      <c r="C1495" s="58"/>
      <c r="D1495" s="58"/>
      <c r="E1495" s="58"/>
      <c r="F1495" s="58"/>
      <c r="G1495" s="58"/>
      <c r="H1495" s="58"/>
      <c r="I1495" s="58"/>
      <c r="J1495" s="58"/>
      <c r="K1495" s="58"/>
      <c r="L1495" s="58"/>
      <c r="M1495" s="58"/>
      <c r="N1495" s="58"/>
      <c r="O1495" s="58"/>
      <c r="P1495" s="58"/>
      <c r="Q1495" s="58"/>
      <c r="R1495" s="58"/>
      <c r="S1495" s="58"/>
    </row>
    <row r="1496" spans="1:19" x14ac:dyDescent="0.3">
      <c r="A1496" s="58"/>
      <c r="B1496" s="58"/>
      <c r="C1496" s="58"/>
      <c r="D1496" s="58"/>
      <c r="E1496" s="58"/>
      <c r="F1496" s="58"/>
      <c r="G1496" s="58"/>
      <c r="H1496" s="58"/>
      <c r="I1496" s="58"/>
      <c r="J1496" s="58"/>
      <c r="K1496" s="58"/>
      <c r="L1496" s="58"/>
      <c r="M1496" s="58"/>
      <c r="N1496" s="58"/>
      <c r="O1496" s="58"/>
      <c r="P1496" s="58"/>
      <c r="Q1496" s="58"/>
      <c r="R1496" s="58"/>
      <c r="S1496" s="58"/>
    </row>
    <row r="1497" spans="1:19" x14ac:dyDescent="0.3">
      <c r="A1497" s="58"/>
      <c r="B1497" s="58"/>
      <c r="C1497" s="58"/>
      <c r="D1497" s="58"/>
      <c r="E1497" s="58"/>
      <c r="F1497" s="58"/>
      <c r="G1497" s="58"/>
      <c r="H1497" s="58"/>
      <c r="I1497" s="58"/>
      <c r="J1497" s="58"/>
      <c r="K1497" s="58"/>
      <c r="L1497" s="58"/>
      <c r="M1497" s="58"/>
      <c r="N1497" s="58"/>
      <c r="O1497" s="58"/>
      <c r="P1497" s="58"/>
      <c r="Q1497" s="58"/>
      <c r="R1497" s="58"/>
      <c r="S1497" s="58"/>
    </row>
  </sheetData>
  <autoFilter ref="A8:S1483"/>
  <mergeCells count="23">
    <mergeCell ref="A1:S1"/>
    <mergeCell ref="A3:S3"/>
    <mergeCell ref="A2:S2"/>
    <mergeCell ref="A6:A8"/>
    <mergeCell ref="C6:C8"/>
    <mergeCell ref="D7:D8"/>
    <mergeCell ref="B6:B8"/>
    <mergeCell ref="F7:G7"/>
    <mergeCell ref="E7:E8"/>
    <mergeCell ref="D6:H6"/>
    <mergeCell ref="I6:J6"/>
    <mergeCell ref="I7:I8"/>
    <mergeCell ref="J7:J8"/>
    <mergeCell ref="A1485:S1497"/>
    <mergeCell ref="K6:K8"/>
    <mergeCell ref="R6:R8"/>
    <mergeCell ref="O6:Q7"/>
    <mergeCell ref="L6:N7"/>
    <mergeCell ref="S6:S8"/>
    <mergeCell ref="A1476:S1476"/>
    <mergeCell ref="A1479:S1479"/>
    <mergeCell ref="A1482:S1482"/>
    <mergeCell ref="B9:S9"/>
  </mergeCells>
  <dataValidations count="1">
    <dataValidation allowBlank="1" showInputMessage="1" showErrorMessage="1" sqref="E1461 E1463 C1459:C1470"/>
  </dataValidations>
  <pageMargins left="0.25" right="0.25" top="0.75" bottom="0.75" header="0.3" footer="0.3"/>
  <pageSetup paperSize="9" scale="42" fitToHeight="0" orientation="landscape" r:id="rId1"/>
  <rowBreaks count="4" manualBreakCount="4">
    <brk id="1352" max="18" man="1"/>
    <brk id="1367" max="18" man="1"/>
    <brk id="1446" max="18" man="1"/>
    <brk id="146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План мероприятий</vt:lpstr>
      <vt:lpstr>'План мероприятий'!Print_Area</vt:lpstr>
      <vt:lpstr>'План мероприятий'!Print_AreaFix_14Fix_28Fix_28Fix_26Fix_26Fix_26Fix_26Fix_26Fix_8Fix_17Fix_17Fix_17Fix_17Fix_17Fix_17Fix_17Fix_12</vt:lpstr>
      <vt:lpstr>'План мероприятий'!Print_AreaFix_15Fix_30Fix_30Fix_28Fix_28Fix_28Fix_28Fix_28Fix_9Fix_19Fix_19Fix_19Fix_19Fix_19Fix_19Fix_19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Поляничко Наталья Анатольевна</dc:creator>
  <cp:lastModifiedBy>Анастасия Анатольевна Яловая</cp:lastModifiedBy>
  <cp:lastPrinted>2025-02-05T11:03:55Z</cp:lastPrinted>
  <dcterms:created xsi:type="dcterms:W3CDTF">2023-01-26T17:20:27Z</dcterms:created>
  <dcterms:modified xsi:type="dcterms:W3CDTF">2025-02-06T10:28:20Z</dcterms:modified>
</cp:coreProperties>
</file>