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v_terehova\Documents\"/>
    </mc:Choice>
  </mc:AlternateContent>
  <bookViews>
    <workbookView xWindow="0" yWindow="0" windowWidth="26640" windowHeight="10140" tabRatio="500"/>
  </bookViews>
  <sheets>
    <sheet name="Приложение1" sheetId="1" r:id="rId1"/>
  </sheets>
  <definedNames>
    <definedName name="BossProviderVariable?_62e80f1c_a9bf_406f_8b0f_9a662b59da7f" hidden="1">"25_01_2006"</definedName>
    <definedName name="Print_Area" localSheetId="0">Приложение1!$A$1:$P$41</definedName>
    <definedName name="_xlnm.Print_Area" localSheetId="0">Приложение1!$A$1:$P$41</definedName>
  </definedNames>
  <calcPr calcId="152511" forceFullCalc="1"/>
</workbook>
</file>

<file path=xl/calcChain.xml><?xml version="1.0" encoding="utf-8"?>
<calcChain xmlns="http://schemas.openxmlformats.org/spreadsheetml/2006/main">
  <c r="K16" i="1" l="1"/>
  <c r="N35" i="1" l="1"/>
  <c r="M35" i="1"/>
  <c r="K35" i="1"/>
  <c r="J35" i="1"/>
  <c r="I35" i="1"/>
  <c r="N30" i="1"/>
  <c r="M30" i="1"/>
  <c r="K30" i="1"/>
  <c r="J30" i="1"/>
  <c r="I30" i="1"/>
  <c r="N16" i="1"/>
  <c r="M16" i="1"/>
  <c r="J16" i="1"/>
  <c r="I16" i="1"/>
  <c r="N12" i="1"/>
  <c r="M12" i="1"/>
  <c r="K12" i="1"/>
  <c r="J12" i="1"/>
  <c r="I12" i="1"/>
  <c r="N11" i="1" l="1"/>
  <c r="N10" i="1" s="1"/>
  <c r="N9" i="1" s="1"/>
  <c r="M11" i="1"/>
  <c r="M10" i="1" s="1"/>
  <c r="M9" i="1" s="1"/>
  <c r="K11" i="1"/>
  <c r="K10" i="1" s="1"/>
  <c r="K9" i="1" s="1"/>
  <c r="J11" i="1"/>
  <c r="J10" i="1" s="1"/>
  <c r="J9" i="1" s="1"/>
  <c r="I11" i="1"/>
  <c r="I10" i="1" s="1"/>
  <c r="I9" i="1" s="1"/>
</calcChain>
</file>

<file path=xl/sharedStrings.xml><?xml version="1.0" encoding="utf-8"?>
<sst xmlns="http://schemas.openxmlformats.org/spreadsheetml/2006/main" count="253" uniqueCount="77">
  <si>
    <t>№ п/п</t>
  </si>
  <si>
    <t xml:space="preserve">Наименование муниципального образования </t>
  </si>
  <si>
    <t xml:space="preserve">Адрес </t>
  </si>
  <si>
    <t xml:space="preserve">Тип </t>
  </si>
  <si>
    <t xml:space="preserve">Техническое состояние </t>
  </si>
  <si>
    <t xml:space="preserve">Дата признания  аварийным/ограниченно работоспособным </t>
  </si>
  <si>
    <t>Планируемая дата окончания переселения граждан</t>
  </si>
  <si>
    <t>Площадь застройки  дома</t>
  </si>
  <si>
    <t>площадь земельного участка</t>
  </si>
  <si>
    <t xml:space="preserve">кадастровый номер земельного участка </t>
  </si>
  <si>
    <t>характеристика земельного участка (сформирован под одним домом, не сформирован)</t>
  </si>
  <si>
    <t>год</t>
  </si>
  <si>
    <t>дата</t>
  </si>
  <si>
    <t>площадь, кв.м</t>
  </si>
  <si>
    <t>количество человек</t>
  </si>
  <si>
    <t>количество семей</t>
  </si>
  <si>
    <t>кв. м</t>
  </si>
  <si>
    <t xml:space="preserve"> кв.м</t>
  </si>
  <si>
    <t>Всего подлежит расселению</t>
  </si>
  <si>
    <t>X</t>
  </si>
  <si>
    <t>1. Перечень аварийных многоквартирных домов, в том числе</t>
  </si>
  <si>
    <t>расселение которых осуществляется с участием средств Фонда</t>
  </si>
  <si>
    <t>Многоквартирный дом</t>
  </si>
  <si>
    <t>Аварийный</t>
  </si>
  <si>
    <t>Нет</t>
  </si>
  <si>
    <t>Сформирован под одним домом</t>
  </si>
  <si>
    <t>Итого по Всеволожский муниципальный район</t>
  </si>
  <si>
    <t>Всеволожск</t>
  </si>
  <si>
    <t>г. Всеволожск, ул. Гоголя, д. 84</t>
  </si>
  <si>
    <t>47:07:1302024:168</t>
  </si>
  <si>
    <t>г. Всеволожск, ул. Пермская, д. 1</t>
  </si>
  <si>
    <t>Сертолово</t>
  </si>
  <si>
    <t>г. Сертолово, мкр. Сертолово-1, ул. Ларина, д. 3</t>
  </si>
  <si>
    <t>47:08:0102002:6475</t>
  </si>
  <si>
    <t>Гатчина</t>
  </si>
  <si>
    <t>г. Гатчина, км. Балтийская линия 43, д. 2</t>
  </si>
  <si>
    <t>г. Гатчина, ул. Воскова, д. 8</t>
  </si>
  <si>
    <t>г. Гатчина, ул. Воскова, д. 42</t>
  </si>
  <si>
    <t>г. Гатчина, ул. Глинки, д. 2</t>
  </si>
  <si>
    <t>г. Гатчина, ул. Киевская, д. 23</t>
  </si>
  <si>
    <t>г. Гатчина, ул. Киевская, д. 31</t>
  </si>
  <si>
    <t>47:25:0107009:19</t>
  </si>
  <si>
    <t>г. Гатчина, ул. Киевская, д. 64</t>
  </si>
  <si>
    <t>г. Гатчина, ул. К.Маркса, д. 59</t>
  </si>
  <si>
    <t>г. Гатчина, ул. К.Маркса, д. 75</t>
  </si>
  <si>
    <t>г. Гатчина, ул. Кустова, д. 35А</t>
  </si>
  <si>
    <t>г. Гатчина, ул. Ленинградская, д. 15</t>
  </si>
  <si>
    <t>г. Гатчина, ш. Ленинградское, д. 14</t>
  </si>
  <si>
    <t>Итого по Кингисеппский муниципальный район</t>
  </si>
  <si>
    <t>Кингисепп</t>
  </si>
  <si>
    <t>г. Кингисепп, пер. Зеленый, д. 3</t>
  </si>
  <si>
    <t>г. Кингисепп, ш. Нарвское, д. 25</t>
  </si>
  <si>
    <t>47:20:0901002:123</t>
  </si>
  <si>
    <t>г. Кингисепп, ул. Объезжая, д. 16/2</t>
  </si>
  <si>
    <t>47:20:0910002:347</t>
  </si>
  <si>
    <t>г. Кингисепп, ул. Песочная, д. 13</t>
  </si>
  <si>
    <t>Итого по Подпорожский муниципальный район</t>
  </si>
  <si>
    <t>Подпорожье</t>
  </si>
  <si>
    <t>г. Подпорожье, тракт. Архангельский, д. 31</t>
  </si>
  <si>
    <t>г. Подпорожье, ул. Заречная, д. 20</t>
  </si>
  <si>
    <t>47:05:0104004:115</t>
  </si>
  <si>
    <t>г. Подпорожье, ул. Песочная, д. 26</t>
  </si>
  <si>
    <t>г. Подпорожье, ул. Северная, д. 45</t>
  </si>
  <si>
    <t>г. Подпорожье, ул. Северная, д. 47</t>
  </si>
  <si>
    <t>г. Подпорожье, ул. Северная, д. 60</t>
  </si>
  <si>
    <t>Не сформирован</t>
  </si>
  <si>
    <t>47:07:1301011:34</t>
  </si>
  <si>
    <t>47:20:0909022:64</t>
  </si>
  <si>
    <t>Итого по Гатчинский муниципальный округ</t>
  </si>
  <si>
    <t>г. Гатчина,ул.Рысева, д. 52</t>
  </si>
  <si>
    <t>Перечень многоквартирных домов, которые признаны с 1 января 2017 года до 1 января 2022 года
 в установленном порядке аварийными и подлежащими сносу или реконструкции в связи с физическим износом в процессе их эксплуатации</t>
  </si>
  <si>
    <t>Приложение 1
к региональной адресной программе…</t>
  </si>
  <si>
    <t>Принадлежность 
к объектам культурного наследия (да/нет)</t>
  </si>
  <si>
    <t xml:space="preserve"> Сведения о жилищном фонде, 
подлежащем расселению </t>
  </si>
  <si>
    <t>Информация о формировании 
земельного участка под домом</t>
  </si>
  <si>
    <t>Год ввода
в эксплуатацию</t>
  </si>
  <si>
    <t xml:space="preserve">                   Приложение 1
к постановлению Правительства
Ленинградской области
от 28 ноября 2025 года № 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</si>
</sst>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sz val="2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2" borderId="0" xfId="0" applyFill="1" applyProtection="1"/>
    <xf numFmtId="0" fontId="1" fillId="2" borderId="0" xfId="0" applyFont="1" applyFill="1" applyProtection="1"/>
    <xf numFmtId="0" fontId="0" fillId="2" borderId="0" xfId="0" applyFill="1" applyProtection="1"/>
    <xf numFmtId="0" fontId="2" fillId="2" borderId="0" xfId="0" applyFont="1" applyFill="1" applyProtection="1"/>
    <xf numFmtId="0" fontId="3" fillId="2" borderId="0" xfId="0" applyFont="1" applyFill="1" applyAlignment="1" applyProtection="1">
      <alignment wrapText="1"/>
    </xf>
    <xf numFmtId="0" fontId="3" fillId="2" borderId="0" xfId="0" applyFont="1" applyFill="1" applyProtection="1"/>
    <xf numFmtId="0" fontId="5" fillId="2" borderId="0" xfId="0" applyFont="1" applyFill="1" applyAlignment="1" applyProtection="1">
      <alignment horizontal="center"/>
    </xf>
    <xf numFmtId="0" fontId="2" fillId="0" borderId="0" xfId="0" applyFont="1" applyFill="1" applyProtection="1"/>
    <xf numFmtId="0" fontId="0" fillId="0" borderId="0" xfId="0" applyFill="1" applyProtection="1"/>
    <xf numFmtId="0" fontId="4" fillId="2" borderId="0" xfId="0" applyFont="1" applyFill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14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/>
    </xf>
    <xf numFmtId="0" fontId="2" fillId="0" borderId="1" xfId="0" applyFont="1" applyFill="1" applyBorder="1" applyAlignment="1" applyProtection="1">
      <alignment horizontal="center" vertical="top"/>
    </xf>
    <xf numFmtId="0" fontId="2" fillId="2" borderId="1" xfId="0" applyFont="1" applyFill="1" applyBorder="1" applyAlignment="1" applyProtection="1">
      <alignment horizontal="center" vertical="top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6" fillId="2" borderId="0" xfId="0" applyFont="1" applyFill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047783"/>
  <sheetViews>
    <sheetView tabSelected="1" view="pageBreakPreview" zoomScale="40" zoomScaleNormal="50" zoomScaleSheetLayoutView="40" zoomScalePageLayoutView="10" workbookViewId="0">
      <selection activeCell="M1" sqref="M1:P1"/>
    </sheetView>
  </sheetViews>
  <sheetFormatPr defaultColWidth="9.1328125" defaultRowHeight="14.25" x14ac:dyDescent="0.45"/>
  <cols>
    <col min="1" max="1" width="7.73046875" style="1" customWidth="1"/>
    <col min="2" max="2" width="35.86328125" style="1" customWidth="1"/>
    <col min="3" max="3" width="61.73046875" style="1" customWidth="1"/>
    <col min="4" max="4" width="33.86328125" style="1" customWidth="1"/>
    <col min="5" max="5" width="31.86328125" style="1" customWidth="1"/>
    <col min="6" max="6" width="24.86328125" style="1" customWidth="1"/>
    <col min="7" max="7" width="20" style="1" customWidth="1"/>
    <col min="8" max="8" width="33" style="1" customWidth="1"/>
    <col min="9" max="11" width="20.73046875" style="1" customWidth="1"/>
    <col min="12" max="12" width="21.3984375" style="1" customWidth="1"/>
    <col min="13" max="13" width="19.59765625" style="1" customWidth="1"/>
    <col min="14" max="14" width="20.86328125" style="1" customWidth="1"/>
    <col min="15" max="15" width="20.73046875" style="1" customWidth="1"/>
    <col min="16" max="16" width="31.86328125" style="1" customWidth="1"/>
    <col min="17" max="1024" width="9.1328125" style="2" customWidth="1"/>
  </cols>
  <sheetData>
    <row r="1" spans="1:18" s="2" customFormat="1" ht="145.5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3" t="s">
        <v>76</v>
      </c>
      <c r="N1" s="23"/>
      <c r="O1" s="23"/>
      <c r="P1" s="23"/>
    </row>
    <row r="2" spans="1:18" ht="71.25" customHeight="1" x14ac:dyDescent="0.95">
      <c r="G2" s="4"/>
      <c r="H2" s="5"/>
      <c r="I2" s="5"/>
      <c r="M2" s="24" t="s">
        <v>71</v>
      </c>
      <c r="N2" s="24"/>
      <c r="O2" s="24"/>
      <c r="P2" s="24"/>
      <c r="Q2" s="17"/>
      <c r="R2"/>
    </row>
    <row r="3" spans="1:18" ht="15" customHeight="1" x14ac:dyDescent="0.45">
      <c r="G3" s="4"/>
      <c r="H3" s="5"/>
      <c r="I3" s="5"/>
      <c r="O3" s="9"/>
      <c r="P3" s="9"/>
      <c r="Q3"/>
      <c r="R3"/>
    </row>
    <row r="4" spans="1:18" ht="81" customHeight="1" x14ac:dyDescent="0.45">
      <c r="A4" s="28" t="s">
        <v>70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/>
      <c r="R4"/>
    </row>
    <row r="5" spans="1:18" ht="15" customHeight="1" x14ac:dyDescent="0.45">
      <c r="B5" s="6"/>
      <c r="C5" s="6"/>
      <c r="D5" s="6"/>
      <c r="E5" s="6"/>
      <c r="F5" s="6"/>
      <c r="G5" s="6"/>
      <c r="H5" s="6"/>
      <c r="I5" s="6"/>
      <c r="J5" s="6"/>
      <c r="K5" s="6"/>
      <c r="Q5"/>
      <c r="R5"/>
    </row>
    <row r="6" spans="1:18" ht="54" customHeight="1" x14ac:dyDescent="0.55000000000000004">
      <c r="A6" s="22" t="s">
        <v>0</v>
      </c>
      <c r="B6" s="22" t="s">
        <v>1</v>
      </c>
      <c r="C6" s="22" t="s">
        <v>2</v>
      </c>
      <c r="D6" s="22" t="s">
        <v>3</v>
      </c>
      <c r="E6" s="22" t="s">
        <v>4</v>
      </c>
      <c r="F6" s="22" t="s">
        <v>72</v>
      </c>
      <c r="G6" s="22" t="s">
        <v>75</v>
      </c>
      <c r="H6" s="22" t="s">
        <v>5</v>
      </c>
      <c r="I6" s="22" t="s">
        <v>73</v>
      </c>
      <c r="J6" s="22"/>
      <c r="K6" s="22"/>
      <c r="L6" s="22" t="s">
        <v>6</v>
      </c>
      <c r="M6" s="22" t="s">
        <v>7</v>
      </c>
      <c r="N6" s="22" t="s">
        <v>74</v>
      </c>
      <c r="O6" s="22"/>
      <c r="P6" s="22"/>
      <c r="Q6" s="3"/>
      <c r="R6" s="3"/>
    </row>
    <row r="7" spans="1:18" ht="72" customHeight="1" x14ac:dyDescent="0.5500000000000000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19" t="s">
        <v>8</v>
      </c>
      <c r="O7" s="22" t="s">
        <v>9</v>
      </c>
      <c r="P7" s="22" t="s">
        <v>10</v>
      </c>
      <c r="Q7" s="3"/>
      <c r="R7" s="3"/>
    </row>
    <row r="8" spans="1:18" ht="42" customHeight="1" x14ac:dyDescent="0.55000000000000004">
      <c r="A8" s="22"/>
      <c r="B8" s="22"/>
      <c r="C8" s="22"/>
      <c r="D8" s="22"/>
      <c r="E8" s="22"/>
      <c r="F8" s="22"/>
      <c r="G8" s="19" t="s">
        <v>11</v>
      </c>
      <c r="H8" s="19" t="s">
        <v>12</v>
      </c>
      <c r="I8" s="19" t="s">
        <v>13</v>
      </c>
      <c r="J8" s="19" t="s">
        <v>14</v>
      </c>
      <c r="K8" s="19" t="s">
        <v>15</v>
      </c>
      <c r="L8" s="19" t="s">
        <v>12</v>
      </c>
      <c r="M8" s="20" t="s">
        <v>16</v>
      </c>
      <c r="N8" s="20" t="s">
        <v>17</v>
      </c>
      <c r="O8" s="22"/>
      <c r="P8" s="22"/>
      <c r="Q8" s="3"/>
      <c r="R8" s="3"/>
    </row>
    <row r="9" spans="1:18" ht="30" customHeight="1" x14ac:dyDescent="0.55000000000000004">
      <c r="A9" s="26" t="s">
        <v>18</v>
      </c>
      <c r="B9" s="26"/>
      <c r="C9" s="26"/>
      <c r="D9" s="10" t="s">
        <v>19</v>
      </c>
      <c r="E9" s="10" t="s">
        <v>19</v>
      </c>
      <c r="F9" s="10" t="s">
        <v>19</v>
      </c>
      <c r="G9" s="10" t="s">
        <v>19</v>
      </c>
      <c r="H9" s="10" t="s">
        <v>19</v>
      </c>
      <c r="I9" s="11">
        <f>SUM(I10)</f>
        <v>6212.5500000000011</v>
      </c>
      <c r="J9" s="10">
        <f t="shared" ref="I9:K10" si="0">SUM(J10)</f>
        <v>463</v>
      </c>
      <c r="K9" s="10">
        <f t="shared" si="0"/>
        <v>212</v>
      </c>
      <c r="L9" s="10" t="s">
        <v>19</v>
      </c>
      <c r="M9" s="11">
        <f>SUM(M10)</f>
        <v>0</v>
      </c>
      <c r="N9" s="11">
        <f>SUM(N10)</f>
        <v>11846.7</v>
      </c>
      <c r="O9" s="10" t="s">
        <v>19</v>
      </c>
      <c r="P9" s="10" t="s">
        <v>19</v>
      </c>
      <c r="Q9" s="3"/>
      <c r="R9" s="3"/>
    </row>
    <row r="10" spans="1:18" ht="28.5" customHeight="1" x14ac:dyDescent="0.55000000000000004">
      <c r="A10" s="26" t="s">
        <v>20</v>
      </c>
      <c r="B10" s="26"/>
      <c r="C10" s="26"/>
      <c r="D10" s="10" t="s">
        <v>19</v>
      </c>
      <c r="E10" s="10" t="s">
        <v>19</v>
      </c>
      <c r="F10" s="10" t="s">
        <v>19</v>
      </c>
      <c r="G10" s="10" t="s">
        <v>19</v>
      </c>
      <c r="H10" s="10" t="s">
        <v>19</v>
      </c>
      <c r="I10" s="11">
        <f t="shared" si="0"/>
        <v>6212.5500000000011</v>
      </c>
      <c r="J10" s="10">
        <f t="shared" si="0"/>
        <v>463</v>
      </c>
      <c r="K10" s="10">
        <f t="shared" si="0"/>
        <v>212</v>
      </c>
      <c r="L10" s="10" t="s">
        <v>19</v>
      </c>
      <c r="M10" s="11">
        <f>SUM(M11)</f>
        <v>0</v>
      </c>
      <c r="N10" s="11">
        <f>SUM(N11)</f>
        <v>11846.7</v>
      </c>
      <c r="O10" s="10" t="s">
        <v>19</v>
      </c>
      <c r="P10" s="10" t="s">
        <v>19</v>
      </c>
      <c r="Q10" s="3"/>
      <c r="R10" s="3"/>
    </row>
    <row r="11" spans="1:18" ht="31.5" customHeight="1" x14ac:dyDescent="0.55000000000000004">
      <c r="A11" s="27" t="s">
        <v>21</v>
      </c>
      <c r="B11" s="27"/>
      <c r="C11" s="27"/>
      <c r="D11" s="10" t="s">
        <v>19</v>
      </c>
      <c r="E11" s="10" t="s">
        <v>19</v>
      </c>
      <c r="F11" s="10" t="s">
        <v>19</v>
      </c>
      <c r="G11" s="10" t="s">
        <v>19</v>
      </c>
      <c r="H11" s="10" t="s">
        <v>19</v>
      </c>
      <c r="I11" s="11">
        <f>I12+I16+I30+I35</f>
        <v>6212.5500000000011</v>
      </c>
      <c r="J11" s="10">
        <f>J12+J16+J30+J35</f>
        <v>463</v>
      </c>
      <c r="K11" s="10">
        <f>K12+K16+K30+K35</f>
        <v>212</v>
      </c>
      <c r="L11" s="10" t="s">
        <v>19</v>
      </c>
      <c r="M11" s="11">
        <f t="shared" ref="M11:N11" si="1">M12+M16+M30+M35</f>
        <v>0</v>
      </c>
      <c r="N11" s="11">
        <f t="shared" si="1"/>
        <v>11846.7</v>
      </c>
      <c r="O11" s="10" t="s">
        <v>19</v>
      </c>
      <c r="P11" s="10" t="s">
        <v>19</v>
      </c>
      <c r="Q11" s="3"/>
      <c r="R11" s="3"/>
    </row>
    <row r="12" spans="1:18" s="8" customFormat="1" ht="36.75" customHeight="1" x14ac:dyDescent="0.55000000000000004">
      <c r="A12" s="25" t="s">
        <v>26</v>
      </c>
      <c r="B12" s="25"/>
      <c r="C12" s="25"/>
      <c r="D12" s="12" t="s">
        <v>19</v>
      </c>
      <c r="E12" s="12" t="s">
        <v>19</v>
      </c>
      <c r="F12" s="12" t="s">
        <v>19</v>
      </c>
      <c r="G12" s="12" t="s">
        <v>19</v>
      </c>
      <c r="H12" s="12" t="s">
        <v>19</v>
      </c>
      <c r="I12" s="13">
        <f>SUM(I13:I15)</f>
        <v>2475.4300000000003</v>
      </c>
      <c r="J12" s="12">
        <f>SUM(J13:J15)</f>
        <v>185</v>
      </c>
      <c r="K12" s="12">
        <f>SUM(K13:K15)</f>
        <v>72</v>
      </c>
      <c r="L12" s="12" t="s">
        <v>19</v>
      </c>
      <c r="M12" s="13">
        <f>SUM(M13:M15)</f>
        <v>0</v>
      </c>
      <c r="N12" s="13">
        <f>SUM(N13:N15)</f>
        <v>6353</v>
      </c>
      <c r="O12" s="12" t="s">
        <v>19</v>
      </c>
      <c r="P12" s="12" t="s">
        <v>19</v>
      </c>
      <c r="Q12" s="7"/>
      <c r="R12" s="7"/>
    </row>
    <row r="13" spans="1:18" s="8" customFormat="1" ht="40.5" x14ac:dyDescent="0.55000000000000004">
      <c r="A13" s="21">
        <v>1</v>
      </c>
      <c r="B13" s="14" t="s">
        <v>27</v>
      </c>
      <c r="C13" s="18" t="s">
        <v>28</v>
      </c>
      <c r="D13" s="12" t="s">
        <v>22</v>
      </c>
      <c r="E13" s="12" t="s">
        <v>23</v>
      </c>
      <c r="F13" s="12" t="s">
        <v>24</v>
      </c>
      <c r="G13" s="12">
        <v>1972</v>
      </c>
      <c r="H13" s="15">
        <v>43479</v>
      </c>
      <c r="I13" s="13">
        <v>391.1</v>
      </c>
      <c r="J13" s="12">
        <v>31</v>
      </c>
      <c r="K13" s="12">
        <v>12</v>
      </c>
      <c r="L13" s="15">
        <v>46387</v>
      </c>
      <c r="M13" s="13"/>
      <c r="N13" s="13">
        <v>3139</v>
      </c>
      <c r="O13" s="16" t="s">
        <v>29</v>
      </c>
      <c r="P13" s="16" t="s">
        <v>25</v>
      </c>
      <c r="Q13" s="7"/>
      <c r="R13" s="7"/>
    </row>
    <row r="14" spans="1:18" s="8" customFormat="1" ht="40.5" x14ac:dyDescent="0.55000000000000004">
      <c r="A14" s="21">
        <v>2</v>
      </c>
      <c r="B14" s="14" t="s">
        <v>27</v>
      </c>
      <c r="C14" s="18" t="s">
        <v>30</v>
      </c>
      <c r="D14" s="12" t="s">
        <v>22</v>
      </c>
      <c r="E14" s="12" t="s">
        <v>23</v>
      </c>
      <c r="F14" s="12" t="s">
        <v>24</v>
      </c>
      <c r="G14" s="12">
        <v>1935</v>
      </c>
      <c r="H14" s="15">
        <v>43129</v>
      </c>
      <c r="I14" s="13">
        <v>509.7</v>
      </c>
      <c r="J14" s="12">
        <v>54</v>
      </c>
      <c r="K14" s="12">
        <v>13</v>
      </c>
      <c r="L14" s="15">
        <v>46387</v>
      </c>
      <c r="M14" s="13"/>
      <c r="N14" s="13">
        <v>2013</v>
      </c>
      <c r="O14" s="16" t="s">
        <v>66</v>
      </c>
      <c r="P14" s="16" t="s">
        <v>25</v>
      </c>
      <c r="Q14" s="7"/>
      <c r="R14" s="7"/>
    </row>
    <row r="15" spans="1:18" s="8" customFormat="1" ht="45" customHeight="1" x14ac:dyDescent="0.55000000000000004">
      <c r="A15" s="21">
        <v>3</v>
      </c>
      <c r="B15" s="14" t="s">
        <v>31</v>
      </c>
      <c r="C15" s="18" t="s">
        <v>32</v>
      </c>
      <c r="D15" s="12" t="s">
        <v>22</v>
      </c>
      <c r="E15" s="12" t="s">
        <v>23</v>
      </c>
      <c r="F15" s="12" t="s">
        <v>24</v>
      </c>
      <c r="G15" s="12">
        <v>1936</v>
      </c>
      <c r="H15" s="15">
        <v>43733</v>
      </c>
      <c r="I15" s="13">
        <v>1574.63</v>
      </c>
      <c r="J15" s="12">
        <v>100</v>
      </c>
      <c r="K15" s="12">
        <v>47</v>
      </c>
      <c r="L15" s="15">
        <v>46387</v>
      </c>
      <c r="M15" s="13"/>
      <c r="N15" s="13">
        <v>1201</v>
      </c>
      <c r="O15" s="16" t="s">
        <v>33</v>
      </c>
      <c r="P15" s="16" t="s">
        <v>25</v>
      </c>
      <c r="Q15" s="7"/>
      <c r="R15" s="7"/>
    </row>
    <row r="16" spans="1:18" s="8" customFormat="1" ht="29.25" customHeight="1" x14ac:dyDescent="0.55000000000000004">
      <c r="A16" s="25" t="s">
        <v>68</v>
      </c>
      <c r="B16" s="25"/>
      <c r="C16" s="25"/>
      <c r="D16" s="12" t="s">
        <v>19</v>
      </c>
      <c r="E16" s="12" t="s">
        <v>19</v>
      </c>
      <c r="F16" s="12" t="s">
        <v>19</v>
      </c>
      <c r="G16" s="12" t="s">
        <v>19</v>
      </c>
      <c r="H16" s="12" t="s">
        <v>19</v>
      </c>
      <c r="I16" s="13">
        <f>SUM(I17:I29)</f>
        <v>2815.52</v>
      </c>
      <c r="J16" s="12">
        <f>SUM(J17:J29)</f>
        <v>226</v>
      </c>
      <c r="K16" s="12">
        <f>SUM(K17:K29)</f>
        <v>110</v>
      </c>
      <c r="L16" s="12" t="s">
        <v>19</v>
      </c>
      <c r="M16" s="13">
        <f>SUM(M17:M29)</f>
        <v>0</v>
      </c>
      <c r="N16" s="13">
        <f>SUM(N17:N29)</f>
        <v>314</v>
      </c>
      <c r="O16" s="12" t="s">
        <v>19</v>
      </c>
      <c r="P16" s="12" t="s">
        <v>19</v>
      </c>
      <c r="Q16" s="7"/>
      <c r="R16" s="7"/>
    </row>
    <row r="17" spans="1:18" s="8" customFormat="1" ht="27" customHeight="1" x14ac:dyDescent="0.55000000000000004">
      <c r="A17" s="21">
        <v>4</v>
      </c>
      <c r="B17" s="14" t="s">
        <v>34</v>
      </c>
      <c r="C17" s="18" t="s">
        <v>35</v>
      </c>
      <c r="D17" s="12" t="s">
        <v>22</v>
      </c>
      <c r="E17" s="12" t="s">
        <v>23</v>
      </c>
      <c r="F17" s="12" t="s">
        <v>24</v>
      </c>
      <c r="G17" s="12">
        <v>1960</v>
      </c>
      <c r="H17" s="15">
        <v>43817</v>
      </c>
      <c r="I17" s="13">
        <v>50</v>
      </c>
      <c r="J17" s="12">
        <v>8</v>
      </c>
      <c r="K17" s="12">
        <v>2</v>
      </c>
      <c r="L17" s="15">
        <v>46387</v>
      </c>
      <c r="M17" s="13"/>
      <c r="N17" s="13"/>
      <c r="O17" s="16"/>
      <c r="P17" s="16" t="s">
        <v>65</v>
      </c>
      <c r="Q17" s="7"/>
      <c r="R17" s="7"/>
    </row>
    <row r="18" spans="1:18" s="8" customFormat="1" ht="24.75" customHeight="1" x14ac:dyDescent="0.55000000000000004">
      <c r="A18" s="21">
        <v>5</v>
      </c>
      <c r="B18" s="14" t="s">
        <v>34</v>
      </c>
      <c r="C18" s="18" t="s">
        <v>36</v>
      </c>
      <c r="D18" s="12" t="s">
        <v>22</v>
      </c>
      <c r="E18" s="12" t="s">
        <v>23</v>
      </c>
      <c r="F18" s="12" t="s">
        <v>24</v>
      </c>
      <c r="G18" s="12">
        <v>1917</v>
      </c>
      <c r="H18" s="15">
        <v>43781</v>
      </c>
      <c r="I18" s="13">
        <v>116.2</v>
      </c>
      <c r="J18" s="12">
        <v>21</v>
      </c>
      <c r="K18" s="12">
        <v>4</v>
      </c>
      <c r="L18" s="15">
        <v>46387</v>
      </c>
      <c r="M18" s="13"/>
      <c r="N18" s="13"/>
      <c r="O18" s="16"/>
      <c r="P18" s="16" t="s">
        <v>65</v>
      </c>
      <c r="Q18" s="7"/>
      <c r="R18" s="7"/>
    </row>
    <row r="19" spans="1:18" s="8" customFormat="1" ht="24.75" customHeight="1" x14ac:dyDescent="0.55000000000000004">
      <c r="A19" s="21">
        <v>6</v>
      </c>
      <c r="B19" s="14" t="s">
        <v>34</v>
      </c>
      <c r="C19" s="18" t="s">
        <v>37</v>
      </c>
      <c r="D19" s="12" t="s">
        <v>22</v>
      </c>
      <c r="E19" s="12" t="s">
        <v>23</v>
      </c>
      <c r="F19" s="12" t="s">
        <v>24</v>
      </c>
      <c r="G19" s="12">
        <v>1917</v>
      </c>
      <c r="H19" s="15">
        <v>43501</v>
      </c>
      <c r="I19" s="13">
        <v>33.200000000000003</v>
      </c>
      <c r="J19" s="12">
        <v>1</v>
      </c>
      <c r="K19" s="12">
        <v>1</v>
      </c>
      <c r="L19" s="15">
        <v>46387</v>
      </c>
      <c r="M19" s="13"/>
      <c r="N19" s="13"/>
      <c r="O19" s="16"/>
      <c r="P19" s="16" t="s">
        <v>65</v>
      </c>
      <c r="Q19" s="7"/>
      <c r="R19" s="7"/>
    </row>
    <row r="20" spans="1:18" s="8" customFormat="1" ht="24.75" customHeight="1" x14ac:dyDescent="0.55000000000000004">
      <c r="A20" s="21">
        <v>7</v>
      </c>
      <c r="B20" s="14" t="s">
        <v>34</v>
      </c>
      <c r="C20" s="18" t="s">
        <v>38</v>
      </c>
      <c r="D20" s="12" t="s">
        <v>22</v>
      </c>
      <c r="E20" s="12" t="s">
        <v>23</v>
      </c>
      <c r="F20" s="12" t="s">
        <v>24</v>
      </c>
      <c r="G20" s="12">
        <v>1960</v>
      </c>
      <c r="H20" s="15">
        <v>43781</v>
      </c>
      <c r="I20" s="13">
        <v>339.3</v>
      </c>
      <c r="J20" s="12">
        <v>30</v>
      </c>
      <c r="K20" s="12">
        <v>8</v>
      </c>
      <c r="L20" s="15">
        <v>46387</v>
      </c>
      <c r="M20" s="13"/>
      <c r="N20" s="13"/>
      <c r="O20" s="16"/>
      <c r="P20" s="16" t="s">
        <v>65</v>
      </c>
      <c r="Q20" s="7"/>
      <c r="R20" s="7"/>
    </row>
    <row r="21" spans="1:18" s="8" customFormat="1" ht="24.75" customHeight="1" x14ac:dyDescent="0.55000000000000004">
      <c r="A21" s="21">
        <v>8</v>
      </c>
      <c r="B21" s="14" t="s">
        <v>34</v>
      </c>
      <c r="C21" s="18" t="s">
        <v>39</v>
      </c>
      <c r="D21" s="12" t="s">
        <v>22</v>
      </c>
      <c r="E21" s="12" t="s">
        <v>23</v>
      </c>
      <c r="F21" s="12" t="s">
        <v>24</v>
      </c>
      <c r="G21" s="12">
        <v>1917</v>
      </c>
      <c r="H21" s="15">
        <v>43781</v>
      </c>
      <c r="I21" s="13">
        <v>220.4</v>
      </c>
      <c r="J21" s="12">
        <v>17</v>
      </c>
      <c r="K21" s="12">
        <v>8</v>
      </c>
      <c r="L21" s="15">
        <v>46387</v>
      </c>
      <c r="M21" s="13"/>
      <c r="N21" s="13"/>
      <c r="O21" s="16"/>
      <c r="P21" s="16" t="s">
        <v>65</v>
      </c>
      <c r="Q21" s="7"/>
      <c r="R21" s="7"/>
    </row>
    <row r="22" spans="1:18" s="8" customFormat="1" ht="40.5" x14ac:dyDescent="0.55000000000000004">
      <c r="A22" s="21">
        <v>9</v>
      </c>
      <c r="B22" s="14" t="s">
        <v>34</v>
      </c>
      <c r="C22" s="18" t="s">
        <v>40</v>
      </c>
      <c r="D22" s="12" t="s">
        <v>22</v>
      </c>
      <c r="E22" s="12" t="s">
        <v>23</v>
      </c>
      <c r="F22" s="12" t="s">
        <v>24</v>
      </c>
      <c r="G22" s="12">
        <v>1917</v>
      </c>
      <c r="H22" s="15">
        <v>44551</v>
      </c>
      <c r="I22" s="13">
        <v>243.3</v>
      </c>
      <c r="J22" s="12">
        <v>19</v>
      </c>
      <c r="K22" s="12">
        <v>5</v>
      </c>
      <c r="L22" s="15">
        <v>46387</v>
      </c>
      <c r="M22" s="13"/>
      <c r="N22" s="13">
        <v>314</v>
      </c>
      <c r="O22" s="16" t="s">
        <v>41</v>
      </c>
      <c r="P22" s="16" t="s">
        <v>25</v>
      </c>
      <c r="Q22" s="7"/>
      <c r="R22" s="7"/>
    </row>
    <row r="23" spans="1:18" s="8" customFormat="1" ht="23.25" customHeight="1" x14ac:dyDescent="0.55000000000000004">
      <c r="A23" s="21">
        <v>10</v>
      </c>
      <c r="B23" s="14" t="s">
        <v>34</v>
      </c>
      <c r="C23" s="18" t="s">
        <v>42</v>
      </c>
      <c r="D23" s="12" t="s">
        <v>22</v>
      </c>
      <c r="E23" s="12" t="s">
        <v>23</v>
      </c>
      <c r="F23" s="12" t="s">
        <v>24</v>
      </c>
      <c r="G23" s="12">
        <v>1917</v>
      </c>
      <c r="H23" s="15">
        <v>44551</v>
      </c>
      <c r="I23" s="13">
        <v>125.3</v>
      </c>
      <c r="J23" s="12">
        <v>4</v>
      </c>
      <c r="K23" s="12">
        <v>4</v>
      </c>
      <c r="L23" s="15">
        <v>46387</v>
      </c>
      <c r="M23" s="13"/>
      <c r="N23" s="13"/>
      <c r="O23" s="16"/>
      <c r="P23" s="16" t="s">
        <v>65</v>
      </c>
      <c r="Q23" s="7"/>
      <c r="R23" s="7"/>
    </row>
    <row r="24" spans="1:18" s="8" customFormat="1" ht="23.25" customHeight="1" x14ac:dyDescent="0.55000000000000004">
      <c r="A24" s="21">
        <v>11</v>
      </c>
      <c r="B24" s="14" t="s">
        <v>34</v>
      </c>
      <c r="C24" s="18" t="s">
        <v>69</v>
      </c>
      <c r="D24" s="12" t="s">
        <v>22</v>
      </c>
      <c r="E24" s="12" t="s">
        <v>23</v>
      </c>
      <c r="F24" s="12" t="s">
        <v>24</v>
      </c>
      <c r="G24" s="12">
        <v>1917</v>
      </c>
      <c r="H24" s="15">
        <v>44133</v>
      </c>
      <c r="I24" s="13">
        <v>521.82000000000005</v>
      </c>
      <c r="J24" s="12">
        <v>41</v>
      </c>
      <c r="K24" s="12">
        <v>41</v>
      </c>
      <c r="L24" s="15">
        <v>46387</v>
      </c>
      <c r="M24" s="13"/>
      <c r="N24" s="13"/>
      <c r="O24" s="16"/>
      <c r="P24" s="16" t="s">
        <v>65</v>
      </c>
      <c r="Q24" s="7"/>
      <c r="R24" s="7"/>
    </row>
    <row r="25" spans="1:18" s="8" customFormat="1" ht="23.25" customHeight="1" x14ac:dyDescent="0.55000000000000004">
      <c r="A25" s="21">
        <v>12</v>
      </c>
      <c r="B25" s="14" t="s">
        <v>34</v>
      </c>
      <c r="C25" s="18" t="s">
        <v>43</v>
      </c>
      <c r="D25" s="12" t="s">
        <v>22</v>
      </c>
      <c r="E25" s="12" t="s">
        <v>23</v>
      </c>
      <c r="F25" s="12" t="s">
        <v>24</v>
      </c>
      <c r="G25" s="12">
        <v>1917</v>
      </c>
      <c r="H25" s="15">
        <v>43293</v>
      </c>
      <c r="I25" s="13">
        <v>355.2</v>
      </c>
      <c r="J25" s="12">
        <v>21</v>
      </c>
      <c r="K25" s="12">
        <v>9</v>
      </c>
      <c r="L25" s="15">
        <v>46387</v>
      </c>
      <c r="M25" s="13"/>
      <c r="N25" s="13"/>
      <c r="O25" s="16"/>
      <c r="P25" s="16" t="s">
        <v>65</v>
      </c>
      <c r="Q25" s="7"/>
      <c r="R25" s="7"/>
    </row>
    <row r="26" spans="1:18" s="8" customFormat="1" ht="23.25" customHeight="1" x14ac:dyDescent="0.55000000000000004">
      <c r="A26" s="21">
        <v>13</v>
      </c>
      <c r="B26" s="14" t="s">
        <v>34</v>
      </c>
      <c r="C26" s="18" t="s">
        <v>44</v>
      </c>
      <c r="D26" s="12" t="s">
        <v>22</v>
      </c>
      <c r="E26" s="12" t="s">
        <v>23</v>
      </c>
      <c r="F26" s="12" t="s">
        <v>24</v>
      </c>
      <c r="G26" s="12">
        <v>1917</v>
      </c>
      <c r="H26" s="15">
        <v>44545</v>
      </c>
      <c r="I26" s="13">
        <v>445.8</v>
      </c>
      <c r="J26" s="12">
        <v>32</v>
      </c>
      <c r="K26" s="12">
        <v>18</v>
      </c>
      <c r="L26" s="15">
        <v>46387</v>
      </c>
      <c r="M26" s="13"/>
      <c r="N26" s="13"/>
      <c r="O26" s="16"/>
      <c r="P26" s="16" t="s">
        <v>65</v>
      </c>
      <c r="Q26" s="7"/>
      <c r="R26" s="7"/>
    </row>
    <row r="27" spans="1:18" s="8" customFormat="1" ht="23.25" customHeight="1" x14ac:dyDescent="0.55000000000000004">
      <c r="A27" s="21">
        <v>14</v>
      </c>
      <c r="B27" s="14" t="s">
        <v>34</v>
      </c>
      <c r="C27" s="18" t="s">
        <v>45</v>
      </c>
      <c r="D27" s="12" t="s">
        <v>22</v>
      </c>
      <c r="E27" s="12" t="s">
        <v>23</v>
      </c>
      <c r="F27" s="12" t="s">
        <v>24</v>
      </c>
      <c r="G27" s="12">
        <v>1917</v>
      </c>
      <c r="H27" s="15">
        <v>43501</v>
      </c>
      <c r="I27" s="13">
        <v>93.8</v>
      </c>
      <c r="J27" s="12">
        <v>6</v>
      </c>
      <c r="K27" s="12">
        <v>2</v>
      </c>
      <c r="L27" s="15">
        <v>46387</v>
      </c>
      <c r="M27" s="13"/>
      <c r="N27" s="13"/>
      <c r="O27" s="16"/>
      <c r="P27" s="16" t="s">
        <v>65</v>
      </c>
      <c r="Q27" s="7"/>
      <c r="R27" s="7"/>
    </row>
    <row r="28" spans="1:18" s="8" customFormat="1" ht="23.25" customHeight="1" x14ac:dyDescent="0.55000000000000004">
      <c r="A28" s="21">
        <v>15</v>
      </c>
      <c r="B28" s="14" t="s">
        <v>34</v>
      </c>
      <c r="C28" s="18" t="s">
        <v>46</v>
      </c>
      <c r="D28" s="12" t="s">
        <v>22</v>
      </c>
      <c r="E28" s="12" t="s">
        <v>23</v>
      </c>
      <c r="F28" s="12" t="s">
        <v>24</v>
      </c>
      <c r="G28" s="12">
        <v>1917</v>
      </c>
      <c r="H28" s="15">
        <v>43293</v>
      </c>
      <c r="I28" s="13">
        <v>134</v>
      </c>
      <c r="J28" s="12">
        <v>11</v>
      </c>
      <c r="K28" s="12">
        <v>5</v>
      </c>
      <c r="L28" s="15">
        <v>46387</v>
      </c>
      <c r="M28" s="13"/>
      <c r="N28" s="13"/>
      <c r="O28" s="16"/>
      <c r="P28" s="16" t="s">
        <v>65</v>
      </c>
      <c r="Q28" s="7"/>
      <c r="R28" s="7"/>
    </row>
    <row r="29" spans="1:18" s="8" customFormat="1" ht="23.25" customHeight="1" x14ac:dyDescent="0.55000000000000004">
      <c r="A29" s="21">
        <v>16</v>
      </c>
      <c r="B29" s="14" t="s">
        <v>34</v>
      </c>
      <c r="C29" s="18" t="s">
        <v>47</v>
      </c>
      <c r="D29" s="12" t="s">
        <v>22</v>
      </c>
      <c r="E29" s="12" t="s">
        <v>23</v>
      </c>
      <c r="F29" s="12" t="s">
        <v>24</v>
      </c>
      <c r="G29" s="12">
        <v>1947</v>
      </c>
      <c r="H29" s="15">
        <v>43759</v>
      </c>
      <c r="I29" s="13">
        <v>137.19999999999999</v>
      </c>
      <c r="J29" s="12">
        <v>15</v>
      </c>
      <c r="K29" s="12">
        <v>3</v>
      </c>
      <c r="L29" s="15">
        <v>46387</v>
      </c>
      <c r="M29" s="13"/>
      <c r="N29" s="13"/>
      <c r="O29" s="16"/>
      <c r="P29" s="16" t="s">
        <v>65</v>
      </c>
      <c r="Q29" s="7"/>
      <c r="R29" s="7"/>
    </row>
    <row r="30" spans="1:18" s="8" customFormat="1" ht="30.75" customHeight="1" x14ac:dyDescent="0.55000000000000004">
      <c r="A30" s="25" t="s">
        <v>48</v>
      </c>
      <c r="B30" s="25"/>
      <c r="C30" s="25"/>
      <c r="D30" s="12" t="s">
        <v>19</v>
      </c>
      <c r="E30" s="12" t="s">
        <v>19</v>
      </c>
      <c r="F30" s="12" t="s">
        <v>19</v>
      </c>
      <c r="G30" s="12" t="s">
        <v>19</v>
      </c>
      <c r="H30" s="12" t="s">
        <v>19</v>
      </c>
      <c r="I30" s="13">
        <f>SUM(I31:I34)</f>
        <v>562.79999999999995</v>
      </c>
      <c r="J30" s="12">
        <f>SUM(J31:J34)</f>
        <v>27</v>
      </c>
      <c r="K30" s="12">
        <f>SUM(K31:K34)</f>
        <v>20</v>
      </c>
      <c r="L30" s="12" t="s">
        <v>19</v>
      </c>
      <c r="M30" s="13">
        <f>SUM(M31:M34)</f>
        <v>0</v>
      </c>
      <c r="N30" s="13">
        <f>SUM(N31:N34)</f>
        <v>3659.1</v>
      </c>
      <c r="O30" s="12" t="s">
        <v>19</v>
      </c>
      <c r="P30" s="12" t="s">
        <v>19</v>
      </c>
      <c r="Q30" s="7"/>
      <c r="R30" s="7"/>
    </row>
    <row r="31" spans="1:18" s="8" customFormat="1" ht="40.5" x14ac:dyDescent="0.55000000000000004">
      <c r="A31" s="21">
        <v>17</v>
      </c>
      <c r="B31" s="14" t="s">
        <v>49</v>
      </c>
      <c r="C31" s="18" t="s">
        <v>50</v>
      </c>
      <c r="D31" s="12" t="s">
        <v>22</v>
      </c>
      <c r="E31" s="12" t="s">
        <v>23</v>
      </c>
      <c r="F31" s="12" t="s">
        <v>24</v>
      </c>
      <c r="G31" s="12">
        <v>1917</v>
      </c>
      <c r="H31" s="15">
        <v>44195</v>
      </c>
      <c r="I31" s="13">
        <v>93.3</v>
      </c>
      <c r="J31" s="12">
        <v>3</v>
      </c>
      <c r="K31" s="12">
        <v>3</v>
      </c>
      <c r="L31" s="15">
        <v>46387</v>
      </c>
      <c r="M31" s="13"/>
      <c r="N31" s="13">
        <v>3084</v>
      </c>
      <c r="O31" s="16" t="s">
        <v>67</v>
      </c>
      <c r="P31" s="16" t="s">
        <v>25</v>
      </c>
      <c r="Q31" s="7"/>
      <c r="R31" s="7"/>
    </row>
    <row r="32" spans="1:18" s="8" customFormat="1" ht="40.5" x14ac:dyDescent="0.55000000000000004">
      <c r="A32" s="21">
        <v>18</v>
      </c>
      <c r="B32" s="14" t="s">
        <v>49</v>
      </c>
      <c r="C32" s="18" t="s">
        <v>51</v>
      </c>
      <c r="D32" s="12" t="s">
        <v>22</v>
      </c>
      <c r="E32" s="12" t="s">
        <v>23</v>
      </c>
      <c r="F32" s="12" t="s">
        <v>24</v>
      </c>
      <c r="G32" s="12">
        <v>1956</v>
      </c>
      <c r="H32" s="15">
        <v>44195</v>
      </c>
      <c r="I32" s="13">
        <v>160.19999999999999</v>
      </c>
      <c r="J32" s="12">
        <v>10</v>
      </c>
      <c r="K32" s="12">
        <v>6</v>
      </c>
      <c r="L32" s="15">
        <v>46387</v>
      </c>
      <c r="M32" s="13"/>
      <c r="N32" s="13">
        <v>380.6</v>
      </c>
      <c r="O32" s="16" t="s">
        <v>52</v>
      </c>
      <c r="P32" s="16" t="s">
        <v>25</v>
      </c>
      <c r="Q32" s="7"/>
      <c r="R32" s="7"/>
    </row>
    <row r="33" spans="1:18" s="8" customFormat="1" ht="40.5" x14ac:dyDescent="0.55000000000000004">
      <c r="A33" s="21">
        <v>19</v>
      </c>
      <c r="B33" s="14" t="s">
        <v>49</v>
      </c>
      <c r="C33" s="18" t="s">
        <v>53</v>
      </c>
      <c r="D33" s="12" t="s">
        <v>22</v>
      </c>
      <c r="E33" s="12" t="s">
        <v>23</v>
      </c>
      <c r="F33" s="12" t="s">
        <v>24</v>
      </c>
      <c r="G33" s="12">
        <v>1964</v>
      </c>
      <c r="H33" s="15">
        <v>44195</v>
      </c>
      <c r="I33" s="13">
        <v>194.5</v>
      </c>
      <c r="J33" s="12">
        <v>7</v>
      </c>
      <c r="K33" s="12">
        <v>6</v>
      </c>
      <c r="L33" s="15">
        <v>46387</v>
      </c>
      <c r="M33" s="13"/>
      <c r="N33" s="13">
        <v>194.5</v>
      </c>
      <c r="O33" s="16" t="s">
        <v>54</v>
      </c>
      <c r="P33" s="16" t="s">
        <v>25</v>
      </c>
      <c r="Q33" s="7"/>
      <c r="R33" s="7"/>
    </row>
    <row r="34" spans="1:18" s="8" customFormat="1" ht="27.75" customHeight="1" x14ac:dyDescent="0.55000000000000004">
      <c r="A34" s="21">
        <v>20</v>
      </c>
      <c r="B34" s="14" t="s">
        <v>49</v>
      </c>
      <c r="C34" s="18" t="s">
        <v>55</v>
      </c>
      <c r="D34" s="12" t="s">
        <v>22</v>
      </c>
      <c r="E34" s="12" t="s">
        <v>23</v>
      </c>
      <c r="F34" s="12" t="s">
        <v>24</v>
      </c>
      <c r="G34" s="12">
        <v>1959</v>
      </c>
      <c r="H34" s="15">
        <v>44497</v>
      </c>
      <c r="I34" s="13">
        <v>114.8</v>
      </c>
      <c r="J34" s="12">
        <v>7</v>
      </c>
      <c r="K34" s="12">
        <v>5</v>
      </c>
      <c r="L34" s="15">
        <v>46387</v>
      </c>
      <c r="M34" s="13"/>
      <c r="N34" s="13"/>
      <c r="O34" s="16"/>
      <c r="P34" s="16" t="s">
        <v>65</v>
      </c>
      <c r="Q34" s="7"/>
      <c r="R34" s="7"/>
    </row>
    <row r="35" spans="1:18" s="8" customFormat="1" ht="29.25" customHeight="1" x14ac:dyDescent="0.55000000000000004">
      <c r="A35" s="25" t="s">
        <v>56</v>
      </c>
      <c r="B35" s="25"/>
      <c r="C35" s="25"/>
      <c r="D35" s="12" t="s">
        <v>19</v>
      </c>
      <c r="E35" s="12" t="s">
        <v>19</v>
      </c>
      <c r="F35" s="12" t="s">
        <v>19</v>
      </c>
      <c r="G35" s="12" t="s">
        <v>19</v>
      </c>
      <c r="H35" s="12" t="s">
        <v>19</v>
      </c>
      <c r="I35" s="13">
        <f>SUM(I36:I41)</f>
        <v>358.8</v>
      </c>
      <c r="J35" s="12">
        <f>SUM(J36:J41)</f>
        <v>25</v>
      </c>
      <c r="K35" s="12">
        <f>SUM(K36:K41)</f>
        <v>10</v>
      </c>
      <c r="L35" s="12" t="s">
        <v>19</v>
      </c>
      <c r="M35" s="13">
        <f>SUM(M36:M41)</f>
        <v>0</v>
      </c>
      <c r="N35" s="13">
        <f>SUM(N36:N41)</f>
        <v>1520.6</v>
      </c>
      <c r="O35" s="12" t="s">
        <v>19</v>
      </c>
      <c r="P35" s="12" t="s">
        <v>19</v>
      </c>
      <c r="Q35" s="7"/>
      <c r="R35" s="7"/>
    </row>
    <row r="36" spans="1:18" s="8" customFormat="1" ht="20.25" x14ac:dyDescent="0.55000000000000004">
      <c r="A36" s="21">
        <v>21</v>
      </c>
      <c r="B36" s="14" t="s">
        <v>57</v>
      </c>
      <c r="C36" s="18" t="s">
        <v>58</v>
      </c>
      <c r="D36" s="12" t="s">
        <v>22</v>
      </c>
      <c r="E36" s="12" t="s">
        <v>23</v>
      </c>
      <c r="F36" s="12" t="s">
        <v>24</v>
      </c>
      <c r="G36" s="12">
        <v>1953</v>
      </c>
      <c r="H36" s="15">
        <v>43826</v>
      </c>
      <c r="I36" s="13">
        <v>46.4</v>
      </c>
      <c r="J36" s="12">
        <v>2</v>
      </c>
      <c r="K36" s="12">
        <v>1</v>
      </c>
      <c r="L36" s="15">
        <v>46387</v>
      </c>
      <c r="M36" s="13"/>
      <c r="N36" s="13"/>
      <c r="O36" s="16"/>
      <c r="P36" s="16" t="s">
        <v>65</v>
      </c>
      <c r="Q36" s="7"/>
      <c r="R36" s="7"/>
    </row>
    <row r="37" spans="1:18" s="8" customFormat="1" ht="40.5" x14ac:dyDescent="0.55000000000000004">
      <c r="A37" s="21">
        <v>22</v>
      </c>
      <c r="B37" s="14" t="s">
        <v>57</v>
      </c>
      <c r="C37" s="18" t="s">
        <v>59</v>
      </c>
      <c r="D37" s="12" t="s">
        <v>22</v>
      </c>
      <c r="E37" s="12" t="s">
        <v>23</v>
      </c>
      <c r="F37" s="12" t="s">
        <v>24</v>
      </c>
      <c r="G37" s="12">
        <v>1961</v>
      </c>
      <c r="H37" s="15">
        <v>44211</v>
      </c>
      <c r="I37" s="13">
        <v>95.5</v>
      </c>
      <c r="J37" s="12">
        <v>4</v>
      </c>
      <c r="K37" s="12">
        <v>2</v>
      </c>
      <c r="L37" s="15">
        <v>46387</v>
      </c>
      <c r="M37" s="13"/>
      <c r="N37" s="13">
        <v>1520.6</v>
      </c>
      <c r="O37" s="16" t="s">
        <v>60</v>
      </c>
      <c r="P37" s="16" t="s">
        <v>25</v>
      </c>
      <c r="Q37" s="7"/>
      <c r="R37" s="7"/>
    </row>
    <row r="38" spans="1:18" s="8" customFormat="1" ht="24.75" customHeight="1" x14ac:dyDescent="0.55000000000000004">
      <c r="A38" s="21">
        <v>23</v>
      </c>
      <c r="B38" s="14" t="s">
        <v>57</v>
      </c>
      <c r="C38" s="18" t="s">
        <v>61</v>
      </c>
      <c r="D38" s="12" t="s">
        <v>22</v>
      </c>
      <c r="E38" s="12" t="s">
        <v>23</v>
      </c>
      <c r="F38" s="12" t="s">
        <v>24</v>
      </c>
      <c r="G38" s="12">
        <v>1960</v>
      </c>
      <c r="H38" s="15">
        <v>43892</v>
      </c>
      <c r="I38" s="13">
        <v>101.5</v>
      </c>
      <c r="J38" s="12">
        <v>8</v>
      </c>
      <c r="K38" s="12">
        <v>4</v>
      </c>
      <c r="L38" s="15">
        <v>46387</v>
      </c>
      <c r="M38" s="13"/>
      <c r="N38" s="13"/>
      <c r="O38" s="16"/>
      <c r="P38" s="16" t="s">
        <v>65</v>
      </c>
      <c r="Q38" s="7"/>
      <c r="R38" s="7"/>
    </row>
    <row r="39" spans="1:18" s="8" customFormat="1" ht="24.75" customHeight="1" x14ac:dyDescent="0.55000000000000004">
      <c r="A39" s="21">
        <v>24</v>
      </c>
      <c r="B39" s="14" t="s">
        <v>57</v>
      </c>
      <c r="C39" s="18" t="s">
        <v>62</v>
      </c>
      <c r="D39" s="12" t="s">
        <v>22</v>
      </c>
      <c r="E39" s="12" t="s">
        <v>23</v>
      </c>
      <c r="F39" s="12" t="s">
        <v>24</v>
      </c>
      <c r="G39" s="12">
        <v>1978</v>
      </c>
      <c r="H39" s="15">
        <v>43462</v>
      </c>
      <c r="I39" s="13">
        <v>38</v>
      </c>
      <c r="J39" s="12">
        <v>8</v>
      </c>
      <c r="K39" s="12">
        <v>1</v>
      </c>
      <c r="L39" s="15">
        <v>46387</v>
      </c>
      <c r="M39" s="13"/>
      <c r="N39" s="13"/>
      <c r="O39" s="16"/>
      <c r="P39" s="16" t="s">
        <v>65</v>
      </c>
      <c r="Q39" s="7"/>
      <c r="R39" s="7"/>
    </row>
    <row r="40" spans="1:18" s="8" customFormat="1" ht="24.75" customHeight="1" x14ac:dyDescent="0.55000000000000004">
      <c r="A40" s="21">
        <v>25</v>
      </c>
      <c r="B40" s="14" t="s">
        <v>57</v>
      </c>
      <c r="C40" s="18" t="s">
        <v>63</v>
      </c>
      <c r="D40" s="12" t="s">
        <v>22</v>
      </c>
      <c r="E40" s="12" t="s">
        <v>23</v>
      </c>
      <c r="F40" s="12" t="s">
        <v>24</v>
      </c>
      <c r="G40" s="12">
        <v>1955</v>
      </c>
      <c r="H40" s="15">
        <v>43462</v>
      </c>
      <c r="I40" s="13">
        <v>23.8</v>
      </c>
      <c r="J40" s="12">
        <v>1</v>
      </c>
      <c r="K40" s="12">
        <v>1</v>
      </c>
      <c r="L40" s="15">
        <v>46387</v>
      </c>
      <c r="M40" s="13"/>
      <c r="N40" s="13"/>
      <c r="O40" s="16"/>
      <c r="P40" s="16" t="s">
        <v>65</v>
      </c>
      <c r="Q40" s="7"/>
      <c r="R40" s="7"/>
    </row>
    <row r="41" spans="1:18" s="8" customFormat="1" ht="24.75" customHeight="1" x14ac:dyDescent="0.55000000000000004">
      <c r="A41" s="21">
        <v>26</v>
      </c>
      <c r="B41" s="14" t="s">
        <v>57</v>
      </c>
      <c r="C41" s="18" t="s">
        <v>64</v>
      </c>
      <c r="D41" s="12" t="s">
        <v>22</v>
      </c>
      <c r="E41" s="12" t="s">
        <v>23</v>
      </c>
      <c r="F41" s="12" t="s">
        <v>24</v>
      </c>
      <c r="G41" s="12">
        <v>1980</v>
      </c>
      <c r="H41" s="15">
        <v>43462</v>
      </c>
      <c r="I41" s="13">
        <v>53.6</v>
      </c>
      <c r="J41" s="12">
        <v>2</v>
      </c>
      <c r="K41" s="12">
        <v>1</v>
      </c>
      <c r="L41" s="15">
        <v>46387</v>
      </c>
      <c r="M41" s="13"/>
      <c r="N41" s="13"/>
      <c r="O41" s="16"/>
      <c r="P41" s="16" t="s">
        <v>65</v>
      </c>
      <c r="Q41" s="7"/>
      <c r="R41" s="7"/>
    </row>
    <row r="1047756" ht="12.75" customHeight="1" x14ac:dyDescent="0.45"/>
    <row r="1047757" ht="12.75" customHeight="1" x14ac:dyDescent="0.45"/>
    <row r="1047758" ht="12.75" customHeight="1" x14ac:dyDescent="0.45"/>
    <row r="1047759" ht="12.75" customHeight="1" x14ac:dyDescent="0.45"/>
    <row r="1047760" ht="12.75" customHeight="1" x14ac:dyDescent="0.45"/>
    <row r="1047761" ht="12.75" customHeight="1" x14ac:dyDescent="0.45"/>
    <row r="1047762" ht="12.75" customHeight="1" x14ac:dyDescent="0.45"/>
    <row r="1047763" ht="12.75" customHeight="1" x14ac:dyDescent="0.45"/>
    <row r="1047764" ht="12.75" customHeight="1" x14ac:dyDescent="0.45"/>
    <row r="1047765" ht="12.75" customHeight="1" x14ac:dyDescent="0.45"/>
    <row r="1047766" ht="12.75" customHeight="1" x14ac:dyDescent="0.45"/>
    <row r="1047767" ht="12.75" customHeight="1" x14ac:dyDescent="0.45"/>
    <row r="1047768" ht="12.75" customHeight="1" x14ac:dyDescent="0.45"/>
    <row r="1047769" ht="12.75" customHeight="1" x14ac:dyDescent="0.45"/>
    <row r="1047770" ht="12.75" customHeight="1" x14ac:dyDescent="0.45"/>
    <row r="1047771" ht="12.75" customHeight="1" x14ac:dyDescent="0.45"/>
    <row r="1047772" ht="12.75" customHeight="1" x14ac:dyDescent="0.45"/>
    <row r="1047773" ht="12.75" customHeight="1" x14ac:dyDescent="0.45"/>
    <row r="1047774" ht="12.75" customHeight="1" x14ac:dyDescent="0.45"/>
    <row r="1047775" ht="12.75" customHeight="1" x14ac:dyDescent="0.45"/>
    <row r="1047776" ht="12.75" customHeight="1" x14ac:dyDescent="0.45"/>
    <row r="1047777" ht="12.75" customHeight="1" x14ac:dyDescent="0.45"/>
    <row r="1047778" ht="12.75" customHeight="1" x14ac:dyDescent="0.45"/>
    <row r="1047779" ht="12.75" customHeight="1" x14ac:dyDescent="0.45"/>
    <row r="1047780" ht="12.75" customHeight="1" x14ac:dyDescent="0.45"/>
    <row r="1047781" ht="12.75" customHeight="1" x14ac:dyDescent="0.45"/>
    <row r="1047782" ht="12.75" customHeight="1" x14ac:dyDescent="0.45"/>
    <row r="1047783" ht="12.75" customHeight="1" x14ac:dyDescent="0.45"/>
  </sheetData>
  <sheetProtection formatCells="0" formatColumns="0" formatRows="0" insertColumns="0" insertRows="0" insertHyperlinks="0" deleteColumns="0" deleteRows="0" sort="0" autoFilter="0" pivotTables="0"/>
  <mergeCells count="24">
    <mergeCell ref="M1:P1"/>
    <mergeCell ref="M2:P2"/>
    <mergeCell ref="A35:C35"/>
    <mergeCell ref="A12:C12"/>
    <mergeCell ref="A16:C16"/>
    <mergeCell ref="A30:C30"/>
    <mergeCell ref="A9:C9"/>
    <mergeCell ref="A10:C10"/>
    <mergeCell ref="A11:C11"/>
    <mergeCell ref="A4:P4"/>
    <mergeCell ref="A6:A8"/>
    <mergeCell ref="B6:B8"/>
    <mergeCell ref="C6:C8"/>
    <mergeCell ref="D6:D8"/>
    <mergeCell ref="E6:E8"/>
    <mergeCell ref="F6:F8"/>
    <mergeCell ref="N6:P6"/>
    <mergeCell ref="O7:O8"/>
    <mergeCell ref="P7:P8"/>
    <mergeCell ref="G6:G7"/>
    <mergeCell ref="H6:H7"/>
    <mergeCell ref="I6:K7"/>
    <mergeCell ref="L6:L7"/>
    <mergeCell ref="M6:M7"/>
  </mergeCells>
  <printOptions horizontalCentered="1"/>
  <pageMargins left="0.23622047244094491" right="0.23622047244094491" top="0.78740157480314965" bottom="0.39370078740157483" header="0.51181102362204722" footer="0.51181102362204722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Приложение1</vt:lpstr>
      <vt:lpstr>Приложение1!Print_Area</vt:lpstr>
      <vt:lpstr>Приложение1!Область_печати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cp:keywords/>
  <dc:description/>
  <cp:lastModifiedBy>Терехова Ольга Владимировна</cp:lastModifiedBy>
  <cp:lastPrinted>2025-12-18T06:15:41Z</cp:lastPrinted>
  <dcterms:created xsi:type="dcterms:W3CDTF">2021-04-29T15:00:30Z</dcterms:created>
  <dcterms:modified xsi:type="dcterms:W3CDTF">2025-12-18T06:16:16Z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