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3390"/>
  </bookViews>
  <sheets>
    <sheet name="Форма 4" sheetId="1" r:id="rId1"/>
  </sheets>
  <definedNames>
    <definedName name="BossProviderVariable?_a73268b4_7161_4fe1_a327_74217e78a8b2" hidden="1">"25_01_2006"</definedName>
    <definedName name="Print_Area" localSheetId="0">'Форма 4'!$A$1:$AD$17</definedName>
    <definedName name="Print_Titles" localSheetId="0">'Форма 4'!#REF!</definedName>
  </definedNames>
  <calcPr calcId="152511"/>
</workbook>
</file>

<file path=xl/calcChain.xml><?xml version="1.0" encoding="utf-8"?>
<calcChain xmlns="http://schemas.openxmlformats.org/spreadsheetml/2006/main">
  <c r="R12" i="1" l="1"/>
  <c r="R11" i="1" s="1"/>
  <c r="Q12" i="1"/>
  <c r="Q11" i="1" s="1"/>
  <c r="C12" i="1"/>
  <c r="C11" i="1" s="1"/>
  <c r="Y11" i="1" l="1"/>
  <c r="AA11" i="1"/>
  <c r="X11" i="1"/>
  <c r="Z11" i="1"/>
  <c r="L11" i="1"/>
  <c r="AD17" i="1"/>
  <c r="P17" i="1"/>
  <c r="AD16" i="1"/>
  <c r="P16" i="1"/>
  <c r="AD15" i="1"/>
  <c r="P15" i="1"/>
  <c r="AD14" i="1"/>
  <c r="P14" i="1"/>
  <c r="AD13" i="1"/>
  <c r="P13" i="1"/>
  <c r="AC12" i="1"/>
  <c r="AB12" i="1"/>
  <c r="AB11" i="1" s="1"/>
  <c r="AA12" i="1"/>
  <c r="Z12" i="1"/>
  <c r="Y12" i="1"/>
  <c r="X12" i="1"/>
  <c r="W12" i="1"/>
  <c r="V12" i="1"/>
  <c r="U12" i="1"/>
  <c r="T12" i="1"/>
  <c r="S12" i="1"/>
  <c r="O12" i="1"/>
  <c r="O11" i="1" s="1"/>
  <c r="N12" i="1"/>
  <c r="N11" i="1" s="1"/>
  <c r="M12" i="1"/>
  <c r="L12" i="1"/>
  <c r="K12" i="1"/>
  <c r="J12" i="1"/>
  <c r="I12" i="1"/>
  <c r="H12" i="1"/>
  <c r="G12" i="1"/>
  <c r="F12" i="1"/>
  <c r="E12" i="1"/>
  <c r="D12" i="1"/>
  <c r="D11" i="1" s="1"/>
  <c r="J11" i="1"/>
  <c r="P12" i="1" l="1"/>
  <c r="P11" i="1" s="1"/>
  <c r="AD12" i="1"/>
  <c r="AD11" i="1" s="1"/>
  <c r="AC11" i="1"/>
  <c r="M11" i="1"/>
  <c r="K11" i="1"/>
</calcChain>
</file>

<file path=xl/sharedStrings.xml><?xml version="1.0" encoding="utf-8"?>
<sst xmlns="http://schemas.openxmlformats.org/spreadsheetml/2006/main" count="180" uniqueCount="31">
  <si>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</si>
  <si>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</si>
  <si>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</si>
  <si>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</si>
  <si>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2026 г.</t>
  </si>
  <si>
    <t>2027 г.</t>
  </si>
  <si>
    <t>2028 г.</t>
  </si>
  <si>
    <t>2029 г.</t>
  </si>
  <si>
    <t>2030 г.</t>
  </si>
  <si>
    <t>2031 г.</t>
  </si>
  <si>
    <t>Всего</t>
  </si>
  <si>
    <t>кв.м</t>
  </si>
  <si>
    <t>чел</t>
  </si>
  <si>
    <t>x</t>
  </si>
  <si>
    <t>Итого по Город Всеволожск (Всеволожский муниципальный район)</t>
  </si>
  <si>
    <t>Итого по Кингисеппское городское поселение (Кингисеппский муниципальный район)</t>
  </si>
  <si>
    <t>Итого по Подпорожское городское поселение (Подпорожский муниципальный район)</t>
  </si>
  <si>
    <t>Приложение 4
к региональной адресной программе…</t>
  </si>
  <si>
    <t>Планируемые показатели переселения граждан из аварийного жилищного фонда, признанного таковым с 1 января 2017 года до 1 января 2022 года</t>
  </si>
  <si>
    <t>Итого по Сертоловское городское поселение (Всеволожский муниципальный район)</t>
  </si>
  <si>
    <t xml:space="preserve">Всего по этапу 2025 года </t>
  </si>
  <si>
    <t>Итого по Город Гатчина (Гатчинский муниципальный округ)</t>
  </si>
  <si>
    <t>Всего по  программе переселения, 
в рамках которой предусмотрено финансирование за счет средств Фонда, в тотм числе: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</si>
  <si>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</si>
  <si>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</si>
  <si>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</si>
  <si>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</si>
  <si>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</si>
  <si>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</si>
  <si>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</si>
  <si>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 xml:space="preserve">                    Приложение 4
к постановлению Правительства
Ленинградской области
от 28 ноября 2025 года №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</si>
</sst>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8" fontId="6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view="pageBreakPreview" zoomScale="60" zoomScaleNormal="55" workbookViewId="0">
      <selection activeCell="R13" sqref="R13"/>
    </sheetView>
  </sheetViews>
  <sheetFormatPr defaultRowHeight="14.25" x14ac:dyDescent="0.45"/>
  <cols>
    <col min="1" max="1" width="6.3984375" customWidth="1"/>
    <col min="2" max="2" width="46.73046875" style="1" customWidth="1"/>
    <col min="3" max="9" width="20.73046875" customWidth="1"/>
    <col min="10" max="15" width="20.73046875" hidden="1" customWidth="1"/>
    <col min="16" max="23" width="20.73046875" customWidth="1"/>
    <col min="24" max="29" width="20.73046875" hidden="1" customWidth="1"/>
    <col min="30" max="30" width="20.73046875" customWidth="1"/>
    <col min="31" max="34" width="9.1328125" hidden="1"/>
  </cols>
  <sheetData>
    <row r="1" spans="1:34" ht="161.25" customHeight="1" x14ac:dyDescent="0.45">
      <c r="T1" s="18" t="s">
        <v>30</v>
      </c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4" ht="73.900000000000006" customHeight="1" x14ac:dyDescent="0.45">
      <c r="A2" s="4"/>
      <c r="B2" s="4"/>
      <c r="C2" s="4"/>
      <c r="D2" s="5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9"/>
      <c r="R2" s="9"/>
      <c r="S2" s="9"/>
      <c r="T2" s="18" t="s">
        <v>17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7"/>
      <c r="AF2" s="7"/>
      <c r="AG2" s="4"/>
      <c r="AH2" s="4"/>
    </row>
    <row r="3" spans="1:34" ht="25.5" customHeight="1" x14ac:dyDescent="0.45">
      <c r="A3" s="4"/>
      <c r="B3" s="4"/>
      <c r="C3" s="4"/>
      <c r="D3" s="5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7"/>
      <c r="AF3" s="7"/>
      <c r="AG3" s="4"/>
      <c r="AH3" s="4"/>
    </row>
    <row r="5" spans="1:34" ht="9" customHeight="1" x14ac:dyDescent="0.45"/>
    <row r="6" spans="1:34" ht="36.4" customHeight="1" x14ac:dyDescent="0.45">
      <c r="A6" s="2"/>
      <c r="B6" s="21" t="s">
        <v>18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8"/>
      <c r="Y6" s="8"/>
      <c r="Z6" s="8"/>
      <c r="AA6" s="8"/>
      <c r="AB6" s="8"/>
      <c r="AC6" s="8"/>
      <c r="AD6" s="3"/>
    </row>
    <row r="8" spans="1:34" ht="20.25" customHeight="1" x14ac:dyDescent="0.45">
      <c r="A8" s="19" t="s">
        <v>0</v>
      </c>
      <c r="B8" s="20" t="s">
        <v>1</v>
      </c>
      <c r="C8" s="19" t="s">
        <v>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 t="s">
        <v>3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4" ht="20.25" customHeight="1" x14ac:dyDescent="0.45">
      <c r="A9" s="19"/>
      <c r="B9" s="20"/>
      <c r="C9" s="12" t="s">
        <v>23</v>
      </c>
      <c r="D9" s="12" t="s">
        <v>24</v>
      </c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4</v>
      </c>
      <c r="K9" s="12" t="s">
        <v>5</v>
      </c>
      <c r="L9" s="12" t="s">
        <v>6</v>
      </c>
      <c r="M9" s="12" t="s">
        <v>7</v>
      </c>
      <c r="N9" s="12" t="s">
        <v>8</v>
      </c>
      <c r="O9" s="12" t="s">
        <v>9</v>
      </c>
      <c r="P9" s="12" t="s">
        <v>10</v>
      </c>
      <c r="Q9" s="12" t="s">
        <v>23</v>
      </c>
      <c r="R9" s="12" t="s">
        <v>24</v>
      </c>
      <c r="S9" s="12" t="s">
        <v>25</v>
      </c>
      <c r="T9" s="12" t="s">
        <v>26</v>
      </c>
      <c r="U9" s="12" t="s">
        <v>27</v>
      </c>
      <c r="V9" s="12" t="s">
        <v>28</v>
      </c>
      <c r="W9" s="12" t="s">
        <v>29</v>
      </c>
      <c r="X9" s="12" t="s">
        <v>4</v>
      </c>
      <c r="Y9" s="12" t="s">
        <v>5</v>
      </c>
      <c r="Z9" s="12" t="s">
        <v>6</v>
      </c>
      <c r="AA9" s="12" t="s">
        <v>7</v>
      </c>
      <c r="AB9" s="12" t="s">
        <v>8</v>
      </c>
      <c r="AC9" s="12" t="s">
        <v>9</v>
      </c>
      <c r="AD9" s="12" t="s">
        <v>10</v>
      </c>
    </row>
    <row r="10" spans="1:34" ht="20.25" customHeight="1" x14ac:dyDescent="0.45">
      <c r="A10" s="19"/>
      <c r="B10" s="20"/>
      <c r="C10" s="11" t="s">
        <v>11</v>
      </c>
      <c r="D10" s="11" t="s">
        <v>11</v>
      </c>
      <c r="E10" s="11" t="s">
        <v>11</v>
      </c>
      <c r="F10" s="12" t="s">
        <v>11</v>
      </c>
      <c r="G10" s="12" t="s">
        <v>11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11</v>
      </c>
      <c r="M10" s="12" t="s">
        <v>11</v>
      </c>
      <c r="N10" s="12" t="s">
        <v>11</v>
      </c>
      <c r="O10" s="12" t="s">
        <v>11</v>
      </c>
      <c r="P10" s="12" t="s">
        <v>11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  <c r="V10" s="12" t="s">
        <v>12</v>
      </c>
      <c r="W10" s="12" t="s">
        <v>12</v>
      </c>
      <c r="X10" s="11" t="s">
        <v>12</v>
      </c>
      <c r="Y10" s="12" t="s">
        <v>12</v>
      </c>
      <c r="Z10" s="12" t="s">
        <v>12</v>
      </c>
      <c r="AA10" s="11" t="s">
        <v>12</v>
      </c>
      <c r="AB10" s="12" t="s">
        <v>12</v>
      </c>
      <c r="AC10" s="12" t="s">
        <v>12</v>
      </c>
      <c r="AD10" s="12" t="s">
        <v>12</v>
      </c>
    </row>
    <row r="11" spans="1:34" ht="82.5" customHeight="1" x14ac:dyDescent="0.45">
      <c r="A11" s="10"/>
      <c r="B11" s="17" t="s">
        <v>22</v>
      </c>
      <c r="C11" s="13">
        <f>C12</f>
        <v>973.08</v>
      </c>
      <c r="D11" s="13">
        <f t="shared" ref="D11" si="0">D12</f>
        <v>5239.4699999999993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4" t="e">
        <f>SUM(J12,#REF!,#REF!,#REF!,#REF!,#REF!)</f>
        <v>#REF!</v>
      </c>
      <c r="K11" s="14" t="e">
        <f>SUM(K12,#REF!,#REF!,#REF!,#REF!,#REF!)</f>
        <v>#REF!</v>
      </c>
      <c r="L11" s="14" t="e">
        <f>SUM(L12,#REF!,#REF!,#REF!,#REF!,#REF!)</f>
        <v>#REF!</v>
      </c>
      <c r="M11" s="14" t="e">
        <f>SUM(M12,#REF!,#REF!,#REF!,#REF!,#REF!)</f>
        <v>#REF!</v>
      </c>
      <c r="N11" s="14" t="e">
        <f>SUM(N12,#REF!,#REF!,#REF!,#REF!,#REF!)</f>
        <v>#REF!</v>
      </c>
      <c r="O11" s="14" t="e">
        <f>SUM(O12,#REF!,#REF!,#REF!,#REF!,#REF!)</f>
        <v>#REF!</v>
      </c>
      <c r="P11" s="13">
        <f>P12</f>
        <v>6212.5499999999993</v>
      </c>
      <c r="Q11" s="15">
        <f>Q12</f>
        <v>65</v>
      </c>
      <c r="R11" s="15">
        <f>R12</f>
        <v>398</v>
      </c>
      <c r="S11" s="15">
        <v>0</v>
      </c>
      <c r="T11" s="15">
        <v>0</v>
      </c>
      <c r="U11" s="15">
        <v>0</v>
      </c>
      <c r="V11" s="16">
        <v>0</v>
      </c>
      <c r="W11" s="16">
        <v>0</v>
      </c>
      <c r="X11" s="15" t="e">
        <f>SUM(X12,#REF!,#REF!,#REF!,#REF!,#REF!)</f>
        <v>#REF!</v>
      </c>
      <c r="Y11" s="16" t="e">
        <f>SUM(Y12,#REF!,#REF!,#REF!,#REF!,#REF!)</f>
        <v>#REF!</v>
      </c>
      <c r="Z11" s="16" t="e">
        <f>SUM(Z12,#REF!,#REF!,#REF!,#REF!,#REF!)</f>
        <v>#REF!</v>
      </c>
      <c r="AA11" s="15" t="e">
        <f>SUM(AA12,#REF!,#REF!,#REF!,#REF!,#REF!)</f>
        <v>#REF!</v>
      </c>
      <c r="AB11" s="16" t="e">
        <f>SUM(AB12,#REF!,#REF!,#REF!,#REF!,#REF!)</f>
        <v>#REF!</v>
      </c>
      <c r="AC11" s="16" t="e">
        <f>SUM(AC12,#REF!,#REF!,#REF!,#REF!,#REF!)</f>
        <v>#REF!</v>
      </c>
      <c r="AD11" s="15">
        <f>AD12</f>
        <v>463</v>
      </c>
    </row>
    <row r="12" spans="1:34" ht="32.25" customHeight="1" x14ac:dyDescent="0.45">
      <c r="A12" s="10"/>
      <c r="B12" s="17" t="s">
        <v>20</v>
      </c>
      <c r="C12" s="13">
        <f>C13+C14+C15+C16+C17</f>
        <v>973.08</v>
      </c>
      <c r="D12" s="13">
        <f t="shared" ref="D12:O12" si="1">IF(COUNTIF(D13:D17,"&lt;&gt;x")&gt;0,SUM(D13:D17),"x")</f>
        <v>5239.4699999999993</v>
      </c>
      <c r="E12" s="13" t="str">
        <f t="shared" si="1"/>
        <v>x</v>
      </c>
      <c r="F12" s="13" t="str">
        <f t="shared" si="1"/>
        <v>x</v>
      </c>
      <c r="G12" s="13" t="str">
        <f t="shared" si="1"/>
        <v>x</v>
      </c>
      <c r="H12" s="13" t="str">
        <f t="shared" si="1"/>
        <v>x</v>
      </c>
      <c r="I12" s="13" t="str">
        <f t="shared" si="1"/>
        <v>x</v>
      </c>
      <c r="J12" s="13" t="str">
        <f t="shared" si="1"/>
        <v>x</v>
      </c>
      <c r="K12" s="13" t="str">
        <f t="shared" si="1"/>
        <v>x</v>
      </c>
      <c r="L12" s="13" t="str">
        <f t="shared" si="1"/>
        <v>x</v>
      </c>
      <c r="M12" s="13" t="str">
        <f t="shared" si="1"/>
        <v>x</v>
      </c>
      <c r="N12" s="13" t="str">
        <f t="shared" si="1"/>
        <v>x</v>
      </c>
      <c r="O12" s="13" t="str">
        <f t="shared" si="1"/>
        <v>x</v>
      </c>
      <c r="P12" s="14">
        <f>SUM(P13:P17)</f>
        <v>6212.5499999999993</v>
      </c>
      <c r="Q12" s="15">
        <f t="shared" ref="Q12:AC12" si="2">IF(COUNTIF(Q13:Q17,"&lt;&gt;x")&gt;0,SUM(Q13:Q17),"x")</f>
        <v>65</v>
      </c>
      <c r="R12" s="15">
        <f t="shared" si="2"/>
        <v>398</v>
      </c>
      <c r="S12" s="15" t="str">
        <f t="shared" si="2"/>
        <v>x</v>
      </c>
      <c r="T12" s="15" t="str">
        <f t="shared" si="2"/>
        <v>x</v>
      </c>
      <c r="U12" s="15" t="str">
        <f t="shared" si="2"/>
        <v>x</v>
      </c>
      <c r="V12" s="15" t="str">
        <f t="shared" si="2"/>
        <v>x</v>
      </c>
      <c r="W12" s="15" t="str">
        <f t="shared" si="2"/>
        <v>x</v>
      </c>
      <c r="X12" s="15" t="str">
        <f t="shared" si="2"/>
        <v>x</v>
      </c>
      <c r="Y12" s="15" t="str">
        <f t="shared" si="2"/>
        <v>x</v>
      </c>
      <c r="Z12" s="15" t="str">
        <f t="shared" si="2"/>
        <v>x</v>
      </c>
      <c r="AA12" s="15" t="str">
        <f t="shared" si="2"/>
        <v>x</v>
      </c>
      <c r="AB12" s="15" t="str">
        <f t="shared" si="2"/>
        <v>x</v>
      </c>
      <c r="AC12" s="15" t="str">
        <f t="shared" si="2"/>
        <v>x</v>
      </c>
      <c r="AD12" s="16">
        <f>SUM(AD13:AD17)</f>
        <v>463</v>
      </c>
    </row>
    <row r="13" spans="1:34" ht="66.75" customHeight="1" x14ac:dyDescent="0.45">
      <c r="A13" s="12">
        <v>1</v>
      </c>
      <c r="B13" s="17" t="s">
        <v>14</v>
      </c>
      <c r="C13" s="13">
        <v>105.30000000000001</v>
      </c>
      <c r="D13" s="13">
        <v>795.5</v>
      </c>
      <c r="E13" s="13" t="s">
        <v>13</v>
      </c>
      <c r="F13" s="14" t="s">
        <v>13</v>
      </c>
      <c r="G13" s="14" t="s">
        <v>13</v>
      </c>
      <c r="H13" s="14" t="s">
        <v>13</v>
      </c>
      <c r="I13" s="14" t="s">
        <v>13</v>
      </c>
      <c r="J13" s="14" t="s">
        <v>13</v>
      </c>
      <c r="K13" s="14" t="s">
        <v>13</v>
      </c>
      <c r="L13" s="14" t="s">
        <v>13</v>
      </c>
      <c r="M13" s="14" t="s">
        <v>13</v>
      </c>
      <c r="N13" s="14" t="s">
        <v>13</v>
      </c>
      <c r="O13" s="14" t="s">
        <v>13</v>
      </c>
      <c r="P13" s="14">
        <f t="shared" ref="P13:P17" si="3">SUM(C13:O13)</f>
        <v>900.8</v>
      </c>
      <c r="Q13" s="15">
        <v>6</v>
      </c>
      <c r="R13" s="15">
        <v>79</v>
      </c>
      <c r="S13" s="15" t="s">
        <v>13</v>
      </c>
      <c r="T13" s="15" t="s">
        <v>13</v>
      </c>
      <c r="U13" s="15" t="s">
        <v>13</v>
      </c>
      <c r="V13" s="16" t="s">
        <v>13</v>
      </c>
      <c r="W13" s="16" t="s">
        <v>13</v>
      </c>
      <c r="X13" s="15" t="s">
        <v>13</v>
      </c>
      <c r="Y13" s="16" t="s">
        <v>13</v>
      </c>
      <c r="Z13" s="16" t="s">
        <v>13</v>
      </c>
      <c r="AA13" s="15" t="s">
        <v>13</v>
      </c>
      <c r="AB13" s="16" t="s">
        <v>13</v>
      </c>
      <c r="AC13" s="16" t="s">
        <v>13</v>
      </c>
      <c r="AD13" s="16">
        <f t="shared" ref="AD13:AD17" si="4">SUM(Q13:AC13)</f>
        <v>85</v>
      </c>
    </row>
    <row r="14" spans="1:34" ht="69.75" customHeight="1" x14ac:dyDescent="0.45">
      <c r="A14" s="12">
        <v>2</v>
      </c>
      <c r="B14" s="17" t="s">
        <v>19</v>
      </c>
      <c r="C14" s="13">
        <v>104.98</v>
      </c>
      <c r="D14" s="13">
        <v>1469.6499999999996</v>
      </c>
      <c r="E14" s="13" t="s">
        <v>13</v>
      </c>
      <c r="F14" s="14" t="s">
        <v>13</v>
      </c>
      <c r="G14" s="14" t="s">
        <v>13</v>
      </c>
      <c r="H14" s="14" t="s">
        <v>13</v>
      </c>
      <c r="I14" s="14" t="s">
        <v>13</v>
      </c>
      <c r="J14" s="14" t="s">
        <v>13</v>
      </c>
      <c r="K14" s="14" t="s">
        <v>13</v>
      </c>
      <c r="L14" s="14" t="s">
        <v>13</v>
      </c>
      <c r="M14" s="14" t="s">
        <v>13</v>
      </c>
      <c r="N14" s="14" t="s">
        <v>13</v>
      </c>
      <c r="O14" s="14" t="s">
        <v>13</v>
      </c>
      <c r="P14" s="14">
        <f t="shared" si="3"/>
        <v>1574.6299999999997</v>
      </c>
      <c r="Q14" s="15">
        <v>11</v>
      </c>
      <c r="R14" s="15">
        <v>89</v>
      </c>
      <c r="S14" s="15" t="s">
        <v>13</v>
      </c>
      <c r="T14" s="15" t="s">
        <v>13</v>
      </c>
      <c r="U14" s="15" t="s">
        <v>13</v>
      </c>
      <c r="V14" s="16" t="s">
        <v>13</v>
      </c>
      <c r="W14" s="16" t="s">
        <v>13</v>
      </c>
      <c r="X14" s="15" t="s">
        <v>13</v>
      </c>
      <c r="Y14" s="16" t="s">
        <v>13</v>
      </c>
      <c r="Z14" s="16" t="s">
        <v>13</v>
      </c>
      <c r="AA14" s="15" t="s">
        <v>13</v>
      </c>
      <c r="AB14" s="16" t="s">
        <v>13</v>
      </c>
      <c r="AC14" s="16" t="s">
        <v>13</v>
      </c>
      <c r="AD14" s="16">
        <f t="shared" si="4"/>
        <v>100</v>
      </c>
    </row>
    <row r="15" spans="1:34" ht="52.15" customHeight="1" x14ac:dyDescent="0.45">
      <c r="A15" s="12">
        <v>3</v>
      </c>
      <c r="B15" s="17" t="s">
        <v>21</v>
      </c>
      <c r="C15" s="13">
        <v>540.20000000000005</v>
      </c>
      <c r="D15" s="13">
        <v>2275.3199999999997</v>
      </c>
      <c r="E15" s="13" t="s">
        <v>13</v>
      </c>
      <c r="F15" s="14" t="s">
        <v>13</v>
      </c>
      <c r="G15" s="14" t="s">
        <v>13</v>
      </c>
      <c r="H15" s="14" t="s">
        <v>13</v>
      </c>
      <c r="I15" s="14" t="s">
        <v>13</v>
      </c>
      <c r="J15" s="14" t="s">
        <v>13</v>
      </c>
      <c r="K15" s="14" t="s">
        <v>13</v>
      </c>
      <c r="L15" s="14" t="s">
        <v>13</v>
      </c>
      <c r="M15" s="14" t="s">
        <v>13</v>
      </c>
      <c r="N15" s="14" t="s">
        <v>13</v>
      </c>
      <c r="O15" s="14" t="s">
        <v>13</v>
      </c>
      <c r="P15" s="14">
        <f t="shared" si="3"/>
        <v>2815.5199999999995</v>
      </c>
      <c r="Q15" s="15">
        <v>37</v>
      </c>
      <c r="R15" s="15">
        <v>189</v>
      </c>
      <c r="S15" s="15" t="s">
        <v>13</v>
      </c>
      <c r="T15" s="15" t="s">
        <v>13</v>
      </c>
      <c r="U15" s="15" t="s">
        <v>13</v>
      </c>
      <c r="V15" s="16" t="s">
        <v>13</v>
      </c>
      <c r="W15" s="16" t="s">
        <v>13</v>
      </c>
      <c r="X15" s="15" t="s">
        <v>13</v>
      </c>
      <c r="Y15" s="16" t="s">
        <v>13</v>
      </c>
      <c r="Z15" s="16" t="s">
        <v>13</v>
      </c>
      <c r="AA15" s="15" t="s">
        <v>13</v>
      </c>
      <c r="AB15" s="16" t="s">
        <v>13</v>
      </c>
      <c r="AC15" s="16" t="s">
        <v>13</v>
      </c>
      <c r="AD15" s="16">
        <f t="shared" si="4"/>
        <v>226</v>
      </c>
    </row>
    <row r="16" spans="1:34" ht="69.400000000000006" customHeight="1" x14ac:dyDescent="0.45">
      <c r="A16" s="12">
        <v>4</v>
      </c>
      <c r="B16" s="17" t="s">
        <v>15</v>
      </c>
      <c r="C16" s="13">
        <v>52.9</v>
      </c>
      <c r="D16" s="13">
        <v>509.9</v>
      </c>
      <c r="E16" s="13" t="s">
        <v>13</v>
      </c>
      <c r="F16" s="14" t="s">
        <v>13</v>
      </c>
      <c r="G16" s="14" t="s">
        <v>13</v>
      </c>
      <c r="H16" s="14" t="s">
        <v>13</v>
      </c>
      <c r="I16" s="14" t="s">
        <v>13</v>
      </c>
      <c r="J16" s="14" t="s">
        <v>13</v>
      </c>
      <c r="K16" s="14" t="s">
        <v>13</v>
      </c>
      <c r="L16" s="14" t="s">
        <v>13</v>
      </c>
      <c r="M16" s="14" t="s">
        <v>13</v>
      </c>
      <c r="N16" s="14" t="s">
        <v>13</v>
      </c>
      <c r="O16" s="14" t="s">
        <v>13</v>
      </c>
      <c r="P16" s="14">
        <f t="shared" si="3"/>
        <v>562.79999999999995</v>
      </c>
      <c r="Q16" s="15">
        <v>5</v>
      </c>
      <c r="R16" s="15">
        <v>22</v>
      </c>
      <c r="S16" s="15" t="s">
        <v>13</v>
      </c>
      <c r="T16" s="15" t="s">
        <v>13</v>
      </c>
      <c r="U16" s="15" t="s">
        <v>13</v>
      </c>
      <c r="V16" s="16" t="s">
        <v>13</v>
      </c>
      <c r="W16" s="16" t="s">
        <v>13</v>
      </c>
      <c r="X16" s="15" t="s">
        <v>13</v>
      </c>
      <c r="Y16" s="16" t="s">
        <v>13</v>
      </c>
      <c r="Z16" s="16" t="s">
        <v>13</v>
      </c>
      <c r="AA16" s="15" t="s">
        <v>13</v>
      </c>
      <c r="AB16" s="16" t="s">
        <v>13</v>
      </c>
      <c r="AC16" s="16" t="s">
        <v>13</v>
      </c>
      <c r="AD16" s="16">
        <f t="shared" si="4"/>
        <v>27</v>
      </c>
    </row>
    <row r="17" spans="1:30" ht="67.150000000000006" customHeight="1" x14ac:dyDescent="0.45">
      <c r="A17" s="12">
        <v>5</v>
      </c>
      <c r="B17" s="17" t="s">
        <v>16</v>
      </c>
      <c r="C17" s="13">
        <v>169.70000000000002</v>
      </c>
      <c r="D17" s="13">
        <v>189.10000000000005</v>
      </c>
      <c r="E17" s="13" t="s">
        <v>13</v>
      </c>
      <c r="F17" s="14" t="s">
        <v>13</v>
      </c>
      <c r="G17" s="14" t="s">
        <v>13</v>
      </c>
      <c r="H17" s="14" t="s">
        <v>13</v>
      </c>
      <c r="I17" s="14" t="s">
        <v>13</v>
      </c>
      <c r="J17" s="14" t="s">
        <v>13</v>
      </c>
      <c r="K17" s="14" t="s">
        <v>13</v>
      </c>
      <c r="L17" s="14" t="s">
        <v>13</v>
      </c>
      <c r="M17" s="14" t="s">
        <v>13</v>
      </c>
      <c r="N17" s="14" t="s">
        <v>13</v>
      </c>
      <c r="O17" s="14" t="s">
        <v>13</v>
      </c>
      <c r="P17" s="14">
        <f t="shared" si="3"/>
        <v>358.80000000000007</v>
      </c>
      <c r="Q17" s="15">
        <v>6</v>
      </c>
      <c r="R17" s="15">
        <v>19</v>
      </c>
      <c r="S17" s="15" t="s">
        <v>13</v>
      </c>
      <c r="T17" s="15" t="s">
        <v>13</v>
      </c>
      <c r="U17" s="15" t="s">
        <v>13</v>
      </c>
      <c r="V17" s="16" t="s">
        <v>13</v>
      </c>
      <c r="W17" s="16" t="s">
        <v>13</v>
      </c>
      <c r="X17" s="15" t="s">
        <v>13</v>
      </c>
      <c r="Y17" s="16" t="s">
        <v>13</v>
      </c>
      <c r="Z17" s="16" t="s">
        <v>13</v>
      </c>
      <c r="AA17" s="15" t="s">
        <v>13</v>
      </c>
      <c r="AB17" s="16" t="s">
        <v>13</v>
      </c>
      <c r="AC17" s="16" t="s">
        <v>13</v>
      </c>
      <c r="AD17" s="16">
        <f t="shared" si="4"/>
        <v>25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T1:AD1"/>
    <mergeCell ref="T2:AD2"/>
    <mergeCell ref="A8:A10"/>
    <mergeCell ref="B8:B10"/>
    <mergeCell ref="C8:P8"/>
    <mergeCell ref="Q8:AD8"/>
    <mergeCell ref="B6:W6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35" firstPageNumber="44" fitToWidth="0" fitToHeight="0" orientation="landscape" useFirstPageNumber="1" r:id="rId1"/>
  <headerFooter differentFirst="1" scaleWithDoc="0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4</vt:lpstr>
      <vt:lpstr>'Форма 4'!Print_Area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Терехова Ольга Владимировна</cp:lastModifiedBy>
  <cp:lastPrinted>2025-12-18T06:27:04Z</cp:lastPrinted>
  <dcterms:created xsi:type="dcterms:W3CDTF">2019-02-21T06:26:12Z</dcterms:created>
  <dcterms:modified xsi:type="dcterms:W3CDTF">2025-12-18T06:27:32Z</dcterms:modified>
  <cp:category/>
</cp:coreProperties>
</file>