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esktop\Проекты\2025\Декабрь\Шеина У.А. 19.12.2025\"/>
    </mc:Choice>
  </mc:AlternateContent>
  <bookViews>
    <workbookView xWindow="0" yWindow="0" windowWidth="27375" windowHeight="8205"/>
  </bookViews>
  <sheets>
    <sheet name="Форма 3" sheetId="1" r:id="rId1"/>
  </sheets>
  <definedNames>
    <definedName name="BossProviderVariable?_8003c61e_8f7f_4999_8d7b_ec0c7dc24ed6" hidden="1">"25_01_2006"</definedName>
    <definedName name="Print_Area" localSheetId="0">'Форма 3'!$A$1:$S$19</definedName>
    <definedName name="_xlnm.Print_Area" localSheetId="0">'Форма 3'!$A$1:$S$19</definedName>
  </definedNames>
  <calcPr calcId="152511"/>
</workbook>
</file>

<file path=xl/calcChain.xml><?xml version="1.0" encoding="utf-8"?>
<calcChain xmlns="http://schemas.openxmlformats.org/spreadsheetml/2006/main">
  <c r="Q19" i="1" l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Q16" i="1"/>
  <c r="N16" i="1"/>
  <c r="J16" i="1"/>
  <c r="G16" i="1"/>
  <c r="D16" i="1"/>
  <c r="Q15" i="1"/>
  <c r="N15" i="1"/>
  <c r="J15" i="1"/>
  <c r="G15" i="1"/>
  <c r="D15" i="1"/>
  <c r="S14" i="1"/>
  <c r="S13" i="1" s="1"/>
  <c r="R14" i="1"/>
  <c r="R13" i="1" s="1"/>
  <c r="P14" i="1"/>
  <c r="P13" i="1" s="1"/>
  <c r="O14" i="1"/>
  <c r="O13" i="1" s="1"/>
  <c r="M14" i="1"/>
  <c r="M13" i="1" s="1"/>
  <c r="L14" i="1"/>
  <c r="L13" i="1" s="1"/>
  <c r="K14" i="1"/>
  <c r="K13" i="1" s="1"/>
  <c r="I14" i="1"/>
  <c r="I13" i="1" s="1"/>
  <c r="H14" i="1"/>
  <c r="H13" i="1" s="1"/>
  <c r="F14" i="1"/>
  <c r="F13" i="1" s="1"/>
  <c r="E14" i="1"/>
  <c r="E13" i="1" s="1"/>
  <c r="C14" i="1"/>
  <c r="C13" i="1" s="1"/>
  <c r="G14" i="1" l="1"/>
  <c r="G13" i="1" s="1"/>
  <c r="Q14" i="1"/>
  <c r="Q13" i="1" s="1"/>
  <c r="D14" i="1"/>
  <c r="D13" i="1" s="1"/>
  <c r="N14" i="1"/>
  <c r="N13" i="1" s="1"/>
  <c r="J14" i="1"/>
  <c r="J13" i="1" s="1"/>
</calcChain>
</file>

<file path=xl/sharedStrings.xml><?xml version="1.0" encoding="utf-8"?>
<sst xmlns="http://schemas.openxmlformats.org/spreadsheetml/2006/main" count="56" uniqueCount="36">
  <si>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</si>
  <si>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</si>
  <si>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</si>
  <si>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</si>
  <si>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в том числе</t>
  </si>
  <si>
    <t>в том числе: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</si>
  <si>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</si>
  <si>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</si>
  <si>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</si>
  <si>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</si>
  <si>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</si>
  <si>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жилых помещений</t>
  </si>
  <si>
    <t>чел.</t>
  </si>
  <si>
    <t>ед.</t>
  </si>
  <si>
    <t>кв.м</t>
  </si>
  <si>
    <t>руб.</t>
  </si>
  <si>
    <t>Итого по Город Всеволожск (Всеволожский муниципальный район)</t>
  </si>
  <si>
    <t>Итого по Кингисеппское городское поселение (Кингисеппский муниципальный район)</t>
  </si>
  <si>
    <t>Итого по Подпорожское городское поселение (Подпорожский муниципальный район)</t>
  </si>
  <si>
    <t>Приложение 3
к региональной адресной программе…</t>
  </si>
  <si>
    <t>№
 п/п</t>
  </si>
  <si>
    <t>Наименование 
муниципального образования</t>
  </si>
  <si>
    <t>всего</t>
  </si>
  <si>
    <t>муниципальная собственность</t>
  </si>
  <si>
    <t>всего:</t>
  </si>
  <si>
    <t>за счет средств иных лиц (инвестора 
по ДРЗТ)</t>
  </si>
  <si>
    <t>План мероприятий по переселению граждан из аварийного жилищного фонда, признанного таковым с 1 января 2017 года до 1 января 2022 года</t>
  </si>
  <si>
    <t>Всего по этапу 2025 года</t>
  </si>
  <si>
    <t>Итого по Сертоловское городское поселение (Всеволожский муниципальный район)</t>
  </si>
  <si>
    <t>Итого по Город Гатчина (Гатчинский муниципальный округ)</t>
  </si>
  <si>
    <t>Всего по  программе переселения, 
в рамках которой предусмотрено финансирование за счет средств Фонда, в том числе:</t>
  </si>
  <si>
    <t>за счет  переселения граждан 
в свободный муниципальный жилищный фонд</t>
  </si>
  <si>
    <t>за счет переселения граждан 
по договору 
о развитии застроенной территории</t>
  </si>
  <si>
    <t>Число 
жителей, планиру-
емых  
к пере-
селению</t>
  </si>
  <si>
    <t>Справочно: 
Возмещение части стоимости 
жилых помещений</t>
  </si>
  <si>
    <t xml:space="preserve">                     Приложение 
к постановлению Правительства
Ленинградской области
от 24 декабря 2025 года № 1087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</si>
</sst>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2" borderId="0"/>
  </cellStyleXfs>
  <cellXfs count="20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0" fontId="4" fillId="2" borderId="1" xfId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 2 15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view="pageBreakPreview" zoomScale="50" zoomScaleNormal="50" zoomScaleSheetLayoutView="50" workbookViewId="0">
      <selection activeCell="O1" sqref="O1:S1"/>
    </sheetView>
  </sheetViews>
  <sheetFormatPr defaultRowHeight="13.9" x14ac:dyDescent="0.4"/>
  <cols>
    <col min="1" max="1" width="6" customWidth="1"/>
    <col min="2" max="2" width="50.7109375" style="1" customWidth="1"/>
    <col min="3" max="3" width="15" customWidth="1"/>
    <col min="4" max="4" width="14.140625" customWidth="1"/>
    <col min="5" max="5" width="21.42578125" customWidth="1"/>
    <col min="6" max="6" width="23.140625" customWidth="1"/>
    <col min="7" max="7" width="15.85546875" customWidth="1"/>
    <col min="8" max="8" width="20.7109375" customWidth="1"/>
    <col min="9" max="9" width="22.85546875" customWidth="1"/>
    <col min="10" max="10" width="23.28515625" customWidth="1"/>
    <col min="11" max="11" width="22.140625" customWidth="1"/>
    <col min="12" max="12" width="23.85546875" customWidth="1"/>
    <col min="13" max="13" width="22.42578125" customWidth="1"/>
    <col min="14" max="15" width="20.7109375" customWidth="1"/>
    <col min="16" max="16" width="22.7109375" customWidth="1"/>
    <col min="17" max="17" width="16.140625" customWidth="1"/>
    <col min="18" max="19" width="20.7109375" customWidth="1"/>
  </cols>
  <sheetData>
    <row r="1" spans="1:19" ht="153.75" customHeight="1" x14ac:dyDescent="0.45">
      <c r="B1"/>
      <c r="D1" s="3"/>
      <c r="E1" s="4"/>
      <c r="F1" s="4"/>
      <c r="O1" s="16" t="s">
        <v>35</v>
      </c>
      <c r="P1" s="16"/>
      <c r="Q1" s="16"/>
      <c r="R1" s="16"/>
      <c r="S1" s="16"/>
    </row>
    <row r="2" spans="1:19" ht="18.75" customHeight="1" x14ac:dyDescent="0.5">
      <c r="B2"/>
      <c r="D2" s="3"/>
      <c r="E2" s="4"/>
      <c r="F2" s="4"/>
      <c r="P2" s="7"/>
      <c r="Q2" s="8"/>
      <c r="R2" s="8"/>
      <c r="S2" s="8"/>
    </row>
    <row r="3" spans="1:19" ht="72.75" customHeight="1" x14ac:dyDescent="0.45">
      <c r="B3"/>
      <c r="D3" s="3"/>
      <c r="E3" s="4"/>
      <c r="F3" s="4"/>
      <c r="O3" s="16" t="s">
        <v>19</v>
      </c>
      <c r="P3" s="16"/>
      <c r="Q3" s="16"/>
      <c r="R3" s="16"/>
      <c r="S3" s="16"/>
    </row>
    <row r="4" spans="1:19" ht="25.5" customHeight="1" x14ac:dyDescent="0.45">
      <c r="B4"/>
      <c r="D4" s="3"/>
      <c r="E4" s="4"/>
      <c r="F4" s="4"/>
      <c r="O4" s="8"/>
      <c r="P4" s="8"/>
      <c r="Q4" s="8"/>
      <c r="R4" s="8"/>
      <c r="S4" s="8"/>
    </row>
    <row r="7" spans="1:19" ht="44.65" customHeight="1" x14ac:dyDescent="0.4">
      <c r="A7" s="2"/>
      <c r="B7" s="19" t="s">
        <v>26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9" spans="1:19" ht="69" customHeight="1" x14ac:dyDescent="0.4">
      <c r="A9" s="17" t="s">
        <v>20</v>
      </c>
      <c r="B9" s="17" t="s">
        <v>21</v>
      </c>
      <c r="C9" s="17" t="s">
        <v>33</v>
      </c>
      <c r="D9" s="17" t="s">
        <v>0</v>
      </c>
      <c r="E9" s="17"/>
      <c r="F9" s="17"/>
      <c r="G9" s="17" t="s">
        <v>1</v>
      </c>
      <c r="H9" s="17"/>
      <c r="I9" s="17"/>
      <c r="J9" s="17" t="s">
        <v>2</v>
      </c>
      <c r="K9" s="17"/>
      <c r="L9" s="17"/>
      <c r="M9" s="17"/>
      <c r="N9" s="17" t="s">
        <v>3</v>
      </c>
      <c r="O9" s="17"/>
      <c r="P9" s="17"/>
      <c r="Q9" s="17" t="s">
        <v>34</v>
      </c>
      <c r="R9" s="17"/>
      <c r="S9" s="17"/>
    </row>
    <row r="10" spans="1:19" ht="21.75" customHeight="1" x14ac:dyDescent="0.4">
      <c r="A10" s="17"/>
      <c r="B10" s="17"/>
      <c r="C10" s="17"/>
      <c r="D10" s="18" t="s">
        <v>22</v>
      </c>
      <c r="E10" s="18" t="s">
        <v>4</v>
      </c>
      <c r="F10" s="18"/>
      <c r="G10" s="18" t="s">
        <v>22</v>
      </c>
      <c r="H10" s="18" t="s">
        <v>4</v>
      </c>
      <c r="I10" s="18"/>
      <c r="J10" s="18" t="s">
        <v>22</v>
      </c>
      <c r="K10" s="18" t="s">
        <v>5</v>
      </c>
      <c r="L10" s="18"/>
      <c r="M10" s="18"/>
      <c r="N10" s="17" t="s">
        <v>24</v>
      </c>
      <c r="O10" s="17" t="s">
        <v>4</v>
      </c>
      <c r="P10" s="17"/>
      <c r="Q10" s="17" t="s">
        <v>22</v>
      </c>
      <c r="R10" s="17" t="s">
        <v>4</v>
      </c>
      <c r="S10" s="17"/>
    </row>
    <row r="11" spans="1:19" ht="149.25" customHeight="1" x14ac:dyDescent="0.4">
      <c r="A11" s="17"/>
      <c r="B11" s="17"/>
      <c r="C11" s="17"/>
      <c r="D11" s="18"/>
      <c r="E11" s="9" t="s">
        <v>6</v>
      </c>
      <c r="F11" s="9" t="s">
        <v>23</v>
      </c>
      <c r="G11" s="18"/>
      <c r="H11" s="9" t="s">
        <v>6</v>
      </c>
      <c r="I11" s="9" t="s">
        <v>7</v>
      </c>
      <c r="J11" s="18"/>
      <c r="K11" s="9" t="s">
        <v>8</v>
      </c>
      <c r="L11" s="9" t="s">
        <v>9</v>
      </c>
      <c r="M11" s="9" t="s">
        <v>10</v>
      </c>
      <c r="N11" s="17"/>
      <c r="O11" s="9" t="s">
        <v>32</v>
      </c>
      <c r="P11" s="9" t="s">
        <v>31</v>
      </c>
      <c r="Q11" s="17"/>
      <c r="R11" s="9" t="s">
        <v>11</v>
      </c>
      <c r="S11" s="9" t="s">
        <v>25</v>
      </c>
    </row>
    <row r="12" spans="1:19" ht="20.25" customHeight="1" x14ac:dyDescent="0.4">
      <c r="A12" s="17"/>
      <c r="B12" s="17"/>
      <c r="C12" s="10" t="s">
        <v>12</v>
      </c>
      <c r="D12" s="10" t="s">
        <v>13</v>
      </c>
      <c r="E12" s="10" t="s">
        <v>13</v>
      </c>
      <c r="F12" s="10" t="s">
        <v>13</v>
      </c>
      <c r="G12" s="10" t="s">
        <v>14</v>
      </c>
      <c r="H12" s="10" t="s">
        <v>14</v>
      </c>
      <c r="I12" s="10" t="s">
        <v>14</v>
      </c>
      <c r="J12" s="10" t="s">
        <v>15</v>
      </c>
      <c r="K12" s="10" t="s">
        <v>15</v>
      </c>
      <c r="L12" s="10" t="s">
        <v>15</v>
      </c>
      <c r="M12" s="10" t="s">
        <v>15</v>
      </c>
      <c r="N12" s="9" t="s">
        <v>15</v>
      </c>
      <c r="O12" s="10" t="s">
        <v>15</v>
      </c>
      <c r="P12" s="9" t="s">
        <v>15</v>
      </c>
      <c r="Q12" s="9" t="s">
        <v>15</v>
      </c>
      <c r="R12" s="9" t="s">
        <v>15</v>
      </c>
      <c r="S12" s="9" t="s">
        <v>15</v>
      </c>
    </row>
    <row r="13" spans="1:19" ht="94.5" customHeight="1" x14ac:dyDescent="0.4">
      <c r="A13" s="11"/>
      <c r="B13" s="12" t="s">
        <v>30</v>
      </c>
      <c r="C13" s="13">
        <f>C14</f>
        <v>463</v>
      </c>
      <c r="D13" s="13">
        <f t="shared" ref="D13:F13" si="0">D14</f>
        <v>184</v>
      </c>
      <c r="E13" s="13">
        <f t="shared" si="0"/>
        <v>115</v>
      </c>
      <c r="F13" s="13">
        <f t="shared" si="0"/>
        <v>69</v>
      </c>
      <c r="G13" s="14">
        <f>G14</f>
        <v>6212.55</v>
      </c>
      <c r="H13" s="14">
        <f t="shared" ref="H13:S13" si="1">H14</f>
        <v>3652.96</v>
      </c>
      <c r="I13" s="14">
        <f t="shared" si="1"/>
        <v>2559.59</v>
      </c>
      <c r="J13" s="14">
        <f t="shared" si="1"/>
        <v>1042721771.11</v>
      </c>
      <c r="K13" s="14">
        <f t="shared" si="1"/>
        <v>290116501.04999995</v>
      </c>
      <c r="L13" s="14">
        <f t="shared" si="1"/>
        <v>742178052.35000002</v>
      </c>
      <c r="M13" s="14">
        <f t="shared" si="1"/>
        <v>10427217.709999999</v>
      </c>
      <c r="N13" s="14">
        <f t="shared" si="1"/>
        <v>0</v>
      </c>
      <c r="O13" s="14">
        <f t="shared" si="1"/>
        <v>0</v>
      </c>
      <c r="P13" s="14">
        <f t="shared" si="1"/>
        <v>0</v>
      </c>
      <c r="Q13" s="14">
        <f t="shared" si="1"/>
        <v>0</v>
      </c>
      <c r="R13" s="14">
        <f t="shared" si="1"/>
        <v>0</v>
      </c>
      <c r="S13" s="14">
        <f t="shared" si="1"/>
        <v>0</v>
      </c>
    </row>
    <row r="14" spans="1:19" ht="31.5" customHeight="1" x14ac:dyDescent="0.4">
      <c r="A14" s="11"/>
      <c r="B14" s="12" t="s">
        <v>27</v>
      </c>
      <c r="C14" s="13">
        <f t="shared" ref="C14:S14" si="2">SUM(C15:C19)</f>
        <v>463</v>
      </c>
      <c r="D14" s="13">
        <f t="shared" si="2"/>
        <v>184</v>
      </c>
      <c r="E14" s="13">
        <f t="shared" si="2"/>
        <v>115</v>
      </c>
      <c r="F14" s="13">
        <f t="shared" si="2"/>
        <v>69</v>
      </c>
      <c r="G14" s="14">
        <f t="shared" si="2"/>
        <v>6212.55</v>
      </c>
      <c r="H14" s="14">
        <f t="shared" si="2"/>
        <v>3652.96</v>
      </c>
      <c r="I14" s="14">
        <f t="shared" si="2"/>
        <v>2559.59</v>
      </c>
      <c r="J14" s="14">
        <f t="shared" si="2"/>
        <v>1042721771.11</v>
      </c>
      <c r="K14" s="14">
        <f t="shared" si="2"/>
        <v>290116501.04999995</v>
      </c>
      <c r="L14" s="14">
        <f t="shared" si="2"/>
        <v>742178052.35000002</v>
      </c>
      <c r="M14" s="14">
        <f t="shared" si="2"/>
        <v>10427217.709999999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>
        <f t="shared" si="2"/>
        <v>0</v>
      </c>
      <c r="R14" s="14">
        <f t="shared" si="2"/>
        <v>0</v>
      </c>
      <c r="S14" s="14">
        <f t="shared" si="2"/>
        <v>0</v>
      </c>
    </row>
    <row r="15" spans="1:19" ht="75.75" customHeight="1" x14ac:dyDescent="0.4">
      <c r="A15" s="10">
        <v>1</v>
      </c>
      <c r="B15" s="15" t="s">
        <v>16</v>
      </c>
      <c r="C15" s="13">
        <v>85</v>
      </c>
      <c r="D15" s="13">
        <f t="shared" ref="D15:D19" si="3">E15+F15</f>
        <v>25</v>
      </c>
      <c r="E15" s="13">
        <v>22</v>
      </c>
      <c r="F15" s="13">
        <v>3</v>
      </c>
      <c r="G15" s="14">
        <f t="shared" ref="G15:G19" si="4">H15+I15</f>
        <v>900.80000000000007</v>
      </c>
      <c r="H15" s="14">
        <v>810.50000000000011</v>
      </c>
      <c r="I15" s="14">
        <v>90.3</v>
      </c>
      <c r="J15" s="14">
        <f t="shared" ref="J15:J19" si="5">K15+L15+M15</f>
        <v>150640068.80000001</v>
      </c>
      <c r="K15" s="14">
        <v>18773264.719999999</v>
      </c>
      <c r="L15" s="14">
        <v>130360403.39</v>
      </c>
      <c r="M15" s="14">
        <v>1506400.69</v>
      </c>
      <c r="N15" s="14">
        <f t="shared" ref="N15:N19" si="6">O15+P15</f>
        <v>0</v>
      </c>
      <c r="O15" s="14">
        <v>0</v>
      </c>
      <c r="P15" s="14">
        <v>0</v>
      </c>
      <c r="Q15" s="14">
        <f t="shared" ref="Q15:Q19" si="7">R15+S15</f>
        <v>0</v>
      </c>
      <c r="R15" s="14">
        <v>0</v>
      </c>
      <c r="S15" s="14">
        <v>0</v>
      </c>
    </row>
    <row r="16" spans="1:19" ht="75.75" customHeight="1" x14ac:dyDescent="0.4">
      <c r="A16" s="10">
        <v>2</v>
      </c>
      <c r="B16" s="15" t="s">
        <v>28</v>
      </c>
      <c r="C16" s="13">
        <v>100</v>
      </c>
      <c r="D16" s="13">
        <f t="shared" si="3"/>
        <v>47</v>
      </c>
      <c r="E16" s="13">
        <v>26</v>
      </c>
      <c r="F16" s="13">
        <v>21</v>
      </c>
      <c r="G16" s="14">
        <f t="shared" si="4"/>
        <v>1574.6299999999997</v>
      </c>
      <c r="H16" s="14">
        <v>888.33999999999969</v>
      </c>
      <c r="I16" s="14">
        <v>686.29</v>
      </c>
      <c r="J16" s="14">
        <f t="shared" si="5"/>
        <v>264781876.68000001</v>
      </c>
      <c r="K16" s="14">
        <v>22586453.449999999</v>
      </c>
      <c r="L16" s="14">
        <v>239547604.46000001</v>
      </c>
      <c r="M16" s="14">
        <v>2647818.77</v>
      </c>
      <c r="N16" s="14">
        <f t="shared" si="6"/>
        <v>0</v>
      </c>
      <c r="O16" s="14">
        <v>0</v>
      </c>
      <c r="P16" s="14">
        <v>0</v>
      </c>
      <c r="Q16" s="14">
        <f t="shared" si="7"/>
        <v>0</v>
      </c>
      <c r="R16" s="14">
        <v>0</v>
      </c>
      <c r="S16" s="14">
        <v>0</v>
      </c>
    </row>
    <row r="17" spans="1:19" ht="75.75" customHeight="1" x14ac:dyDescent="0.4">
      <c r="A17" s="10">
        <v>3</v>
      </c>
      <c r="B17" s="15" t="s">
        <v>29</v>
      </c>
      <c r="C17" s="13">
        <v>226</v>
      </c>
      <c r="D17" s="13">
        <f t="shared" si="3"/>
        <v>82</v>
      </c>
      <c r="E17" s="13">
        <v>46</v>
      </c>
      <c r="F17" s="13">
        <v>36</v>
      </c>
      <c r="G17" s="14">
        <f t="shared" si="4"/>
        <v>2815.52</v>
      </c>
      <c r="H17" s="14">
        <v>1350.3200000000002</v>
      </c>
      <c r="I17" s="14">
        <v>1465.1999999999998</v>
      </c>
      <c r="J17" s="14">
        <f t="shared" si="5"/>
        <v>489931139.69</v>
      </c>
      <c r="K17" s="14">
        <v>231967351.59</v>
      </c>
      <c r="L17" s="14">
        <v>253064476.71000001</v>
      </c>
      <c r="M17" s="14">
        <v>4899311.3899999997</v>
      </c>
      <c r="N17" s="14">
        <f t="shared" si="6"/>
        <v>0</v>
      </c>
      <c r="O17" s="14">
        <v>0</v>
      </c>
      <c r="P17" s="14">
        <v>0</v>
      </c>
      <c r="Q17" s="14">
        <f t="shared" si="7"/>
        <v>0</v>
      </c>
      <c r="R17" s="14">
        <v>0</v>
      </c>
      <c r="S17" s="14">
        <v>0</v>
      </c>
    </row>
    <row r="18" spans="1:19" ht="75.75" customHeight="1" x14ac:dyDescent="0.4">
      <c r="A18" s="10">
        <v>4</v>
      </c>
      <c r="B18" s="15" t="s">
        <v>17</v>
      </c>
      <c r="C18" s="13">
        <v>27</v>
      </c>
      <c r="D18" s="13">
        <f t="shared" si="3"/>
        <v>20</v>
      </c>
      <c r="E18" s="13">
        <v>17</v>
      </c>
      <c r="F18" s="13">
        <v>3</v>
      </c>
      <c r="G18" s="14">
        <f t="shared" si="4"/>
        <v>562.79999999999995</v>
      </c>
      <c r="H18" s="14">
        <v>482.49999999999994</v>
      </c>
      <c r="I18" s="14">
        <v>80.3</v>
      </c>
      <c r="J18" s="14">
        <f t="shared" si="5"/>
        <v>91745894.400000006</v>
      </c>
      <c r="K18" s="14">
        <v>13276951.199999999</v>
      </c>
      <c r="L18" s="14">
        <v>77551484.260000005</v>
      </c>
      <c r="M18" s="14">
        <v>917458.94</v>
      </c>
      <c r="N18" s="14">
        <f t="shared" si="6"/>
        <v>0</v>
      </c>
      <c r="O18" s="14">
        <v>0</v>
      </c>
      <c r="P18" s="14">
        <v>0</v>
      </c>
      <c r="Q18" s="14">
        <f t="shared" si="7"/>
        <v>0</v>
      </c>
      <c r="R18" s="14">
        <v>0</v>
      </c>
      <c r="S18" s="14">
        <v>0</v>
      </c>
    </row>
    <row r="19" spans="1:19" ht="75.75" customHeight="1" x14ac:dyDescent="0.4">
      <c r="A19" s="10">
        <v>5</v>
      </c>
      <c r="B19" s="15" t="s">
        <v>18</v>
      </c>
      <c r="C19" s="13">
        <v>25</v>
      </c>
      <c r="D19" s="13">
        <f t="shared" si="3"/>
        <v>10</v>
      </c>
      <c r="E19" s="13">
        <v>4</v>
      </c>
      <c r="F19" s="13">
        <v>6</v>
      </c>
      <c r="G19" s="14">
        <f t="shared" si="4"/>
        <v>358.80000000000007</v>
      </c>
      <c r="H19" s="14">
        <v>121.30000000000007</v>
      </c>
      <c r="I19" s="14">
        <v>237.5</v>
      </c>
      <c r="J19" s="14">
        <f t="shared" si="5"/>
        <v>45622791.540000007</v>
      </c>
      <c r="K19" s="14">
        <v>3512480.09</v>
      </c>
      <c r="L19" s="14">
        <v>41654083.530000001</v>
      </c>
      <c r="M19" s="14">
        <v>456227.92000000033</v>
      </c>
      <c r="N19" s="14">
        <f t="shared" si="6"/>
        <v>0</v>
      </c>
      <c r="O19" s="14">
        <v>0</v>
      </c>
      <c r="P19" s="14">
        <v>0</v>
      </c>
      <c r="Q19" s="14">
        <f t="shared" si="7"/>
        <v>0</v>
      </c>
      <c r="R19" s="14">
        <v>0</v>
      </c>
      <c r="S19" s="14">
        <v>0</v>
      </c>
    </row>
    <row r="20" spans="1:19" ht="15.6" customHeight="1" x14ac:dyDescent="0.45">
      <c r="P20" s="5"/>
      <c r="Q20" s="5"/>
      <c r="R20" s="6"/>
    </row>
  </sheetData>
  <sheetProtection formatCells="0" formatColumns="0" formatRows="0" insertColumns="0" insertRows="0" insertHyperlinks="0" deleteColumns="0" deleteRows="0" sort="0" autoFilter="0" pivotTables="0"/>
  <mergeCells count="21">
    <mergeCell ref="O10:P10"/>
    <mergeCell ref="N9:P9"/>
    <mergeCell ref="Q9:S9"/>
    <mergeCell ref="H10:I10"/>
    <mergeCell ref="B7:S7"/>
    <mergeCell ref="O1:S1"/>
    <mergeCell ref="O3:S3"/>
    <mergeCell ref="C9:C11"/>
    <mergeCell ref="B9:B12"/>
    <mergeCell ref="A9:A12"/>
    <mergeCell ref="D10:D11"/>
    <mergeCell ref="G10:G11"/>
    <mergeCell ref="E10:F10"/>
    <mergeCell ref="R10:S10"/>
    <mergeCell ref="J9:M9"/>
    <mergeCell ref="J10:J11"/>
    <mergeCell ref="D9:F9"/>
    <mergeCell ref="G9:I9"/>
    <mergeCell ref="N10:N11"/>
    <mergeCell ref="Q10:Q11"/>
    <mergeCell ref="K10:M10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34" firstPageNumber="36" fitToWidth="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3'!Print_Area</vt:lpstr>
      <vt:lpstr>'Форма 3'!Область_печати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19.12.2025</dc:title>
  <dc:subject/>
  <dc:creator>Терехова Ольга Владимировна</dc:creator>
  <cp:keywords/>
  <dc:description/>
  <cp:lastModifiedBy>Терехова Ольга Владимировна</cp:lastModifiedBy>
  <cp:lastPrinted>2025-12-19T14:13:39Z</cp:lastPrinted>
  <dcterms:created xsi:type="dcterms:W3CDTF">2006-09-16T00:00:00Z</dcterms:created>
  <dcterms:modified xsi:type="dcterms:W3CDTF">2025-12-24T11:33:27Z</dcterms:modified>
  <cp:category/>
</cp:coreProperties>
</file>