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e_soloveva\Desktop\Комздрав_25\Проекты\Проекты_СЭД\Смирнова_Наталья_Сергеевна_финансы_Наташа_Севостьянова\"/>
    </mc:Choice>
  </mc:AlternateContent>
  <bookViews>
    <workbookView xWindow="0" yWindow="0" windowWidth="21576" windowHeight="8148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6" i="1" l="1"/>
  <c r="G23" i="1"/>
  <c r="G9" i="1"/>
  <c r="G4" i="1" s="1"/>
  <c r="G36" i="1" s="1"/>
</calcChain>
</file>

<file path=xl/sharedStrings.xml><?xml version="1.0" encoding="utf-8"?>
<sst xmlns="http://schemas.openxmlformats.org/spreadsheetml/2006/main" count="133" uniqueCount="83">
  <si>
    <t xml:space="preserve">Перечень показателей эффективности и результативности и(или) критериев оценки деятельности Государственного казенного учреждения здравоохранения Ленинградской области «Областная туберкулезная больница в городе Выборге»  и его руководителя </t>
  </si>
  <si>
    <t>№ п/п</t>
  </si>
  <si>
    <t>Показатель</t>
  </si>
  <si>
    <t>Единица измерения</t>
  </si>
  <si>
    <t>Период оценки</t>
  </si>
  <si>
    <t>Критерий</t>
  </si>
  <si>
    <t>Источник информации</t>
  </si>
  <si>
    <t>Оценка  показателя в баллах</t>
  </si>
  <si>
    <t>Формула расчета фактического показателя</t>
  </si>
  <si>
    <t>Факт</t>
  </si>
  <si>
    <t>Оценка</t>
  </si>
  <si>
    <t>1</t>
  </si>
  <si>
    <t>Выполнение плановых объемов медицинской помощи в рамках   Территориальной программы государственных гарантий бесплатного оказания гражданам медицинской помощи:</t>
  </si>
  <si>
    <t>1.1</t>
  </si>
  <si>
    <t>специализированная медицинская помощь в стационарных условиях</t>
  </si>
  <si>
    <t>%</t>
  </si>
  <si>
    <t>1 квартал (3 месяца)</t>
  </si>
  <si>
    <t>20-25</t>
  </si>
  <si>
    <t>Комитет по здравоохранению Ленинградской области</t>
  </si>
  <si>
    <t>Х=(число случаев госпитализации за отчетный период/ плановое годовое число случаев госпитализации за год*100%), при Х меньше значения диапазона оценка = 0, при Х больше или равно оценка максимальна</t>
  </si>
  <si>
    <t>2 квартал (1 полугодие)</t>
  </si>
  <si>
    <t>45-50</t>
  </si>
  <si>
    <t>3 квартал (9 месяцев)</t>
  </si>
  <si>
    <t>70-75</t>
  </si>
  <si>
    <t>4 квартал (год)</t>
  </si>
  <si>
    <t>95-100</t>
  </si>
  <si>
    <t>1.2</t>
  </si>
  <si>
    <t>Первичная специализированная медицинская помощь в амбулаторных условиях:</t>
  </si>
  <si>
    <t>1.2.1</t>
  </si>
  <si>
    <t>обращения по заболеванию</t>
  </si>
  <si>
    <t>Х= (число обращений по заболеванию за отчетный период/ плановое число обращений по заболеванию за год*100%), при Х меньше значения диапазона оценка = 0, при Х больше или равно диапазона оценка максимальна</t>
  </si>
  <si>
    <t>1.2.2</t>
  </si>
  <si>
    <t>посещения с профилактической целью</t>
  </si>
  <si>
    <t>Х= (число посещений за отчетный период/ плановое число посещений за год*100%), при Х меньше значения диапазона оценка = 0, при Х больше или равно диапазона оценка максимальна</t>
  </si>
  <si>
    <t>1.3</t>
  </si>
  <si>
    <t>первичная специализированная медицинская помощь в условиях дневного стационара</t>
  </si>
  <si>
    <t>Х= (число случаев госпитализации за отчетный период/ плановое число случаев госпитализации за год*100%), при Х меньше значения диапазона оценка = 0, при Х больше или равно диапазона оценка максимальна</t>
  </si>
  <si>
    <t>2</t>
  </si>
  <si>
    <t>Больничная летальность от всех причин</t>
  </si>
  <si>
    <t>ежеквартально</t>
  </si>
  <si>
    <t>ГКУЗ ЛО «Областная туберкулезная больница в городе Выборге»</t>
  </si>
  <si>
    <t>Х= число умерших в стационаре от всех причин/число выбывших из стационара, при Х &gt; значения критерия, оценка 0, при Х&lt; или равно значению критерия, оценка максимальная</t>
  </si>
  <si>
    <t>3</t>
  </si>
  <si>
    <t xml:space="preserve">Прекращение бактериовыделения: </t>
  </si>
  <si>
    <t>3.1</t>
  </si>
  <si>
    <t>доля абацилированных активных  больных туберкулезом, зарегистрированных для лечения по I, II, III режимам химиотерапии.</t>
  </si>
  <si>
    <t>Х=(число пациентов с туберкулезом, выписанных с прекращением бактериовыделения/ число пациентов с 1-3 РХТ*100%), при Х меньше критерия оцена равна 0, при Х больше или равно критерию оценка максимальна</t>
  </si>
  <si>
    <t>3.2</t>
  </si>
  <si>
    <t xml:space="preserve"> доля эффективно закончивших лечение активных случаев МЛУ/ШЛУ ТБ, зарегистрированных для лечения по IV и V режимам химиотерапии.</t>
  </si>
  <si>
    <r>
      <t>Х=(число пациентов эффективно закончивших лечение с МЛУ/ШЛУ ТБ,поступивших для лечения по IV и V РХТ</t>
    </r>
    <r>
      <rPr>
        <b/>
        <sz val="11"/>
        <color indexed="8"/>
        <rFont val="Times New Roman"/>
        <family val="1"/>
        <charset val="204"/>
      </rPr>
      <t>/</t>
    </r>
    <r>
      <rPr>
        <sz val="11"/>
        <color indexed="8"/>
        <rFont val="Times New Roman"/>
        <family val="1"/>
        <charset val="204"/>
      </rPr>
      <t xml:space="preserve"> число пациентовМЛУ/ШЛУ ТБ,поступивших для лечения по IV и V РХ с*100%), при Х меньше критерия оцена равна 0, при Х больше или равно критерию оценка максимальна</t>
    </r>
  </si>
  <si>
    <t>4</t>
  </si>
  <si>
    <t>Удовлетворенность качеством предоставления услуг (по результатам независимой оценки качества условий оказания услуг медицинскими организациями) ⃰</t>
  </si>
  <si>
    <t xml:space="preserve">% </t>
  </si>
  <si>
    <t>ежегодно</t>
  </si>
  <si>
    <t>90% от максимального количества баллов и более</t>
  </si>
  <si>
    <t>Общественный совет по проведению независимой оценки качества условий оказания услуг организациями в сфере охраны здоровья при Комитете по здравоохранению Ленинградской области</t>
  </si>
  <si>
    <t>Х= Число баллов, присвоенное медицинской организации по результатам НОК/Максимальное количество баллов⃰ 100%; Х &gt; либо = значения критерия, оценка максимальная,при Х &lt; значения критерия, оценка = 0.</t>
  </si>
  <si>
    <t>5</t>
  </si>
  <si>
    <t>Процент выполнения Плана по устранению недостатков, выявленных в ходе проведения независимой оценки качества условий оказания услуг медицинскими организациями ⃰</t>
  </si>
  <si>
    <t>% от плана</t>
  </si>
  <si>
    <t>при Х=значению критерия, оценка максимальная; при Х &lt; значения критерия, оценка = 0</t>
  </si>
  <si>
    <t>Исполнение кассового плана в квартал</t>
  </si>
  <si>
    <t>не менее 95</t>
  </si>
  <si>
    <t>при Х ≥ значению критерия, оценка максимальная; при Х &lt; значения критерия, оценка = 0</t>
  </si>
  <si>
    <t>Соблюдение сроков и порядка представления бюджетной, статистической и иной отчетности</t>
  </si>
  <si>
    <t>Количество замечаний (абс.)</t>
  </si>
  <si>
    <t xml:space="preserve">Достижение "Цифровой зрелости" медицинской организации </t>
  </si>
  <si>
    <t>70</t>
  </si>
  <si>
    <t>ГКУЗ ЛО «МИАЦ»</t>
  </si>
  <si>
    <t xml:space="preserve">x = (сумма фактических значений установленных критериев"Цифровой зрелости" / общее число установленных критериев"Цифровой зрелости")*100,при Х больше или равно значению критерия оценка максимальна, при Х &lt; значения критерия ,оценка =0 </t>
  </si>
  <si>
    <t>90</t>
  </si>
  <si>
    <t>100</t>
  </si>
  <si>
    <t>Наличие положительной динамики в численности врачей и/или среднего медицинского персонала относительно численности за предыдущий квартал</t>
  </si>
  <si>
    <t>Количественное отношение</t>
  </si>
  <si>
    <t>более 1</t>
  </si>
  <si>
    <t>Данные медицинской организации</t>
  </si>
  <si>
    <t>при наличии положительной динамики в численности врачей и среднего медицинского персонала количество баллов = 5, при отсутствии динамики колличество баллов = 3, при отрицательной динамики в численности врачей и среднего медицинского персонала количество баллов =0</t>
  </si>
  <si>
    <t>Отсутствие в отчетном периоде судебных актов и требований, предусматривающих обращение по взысканию на средства областного бюджета</t>
  </si>
  <si>
    <t>Количество актов, требований</t>
  </si>
  <si>
    <t>при Х=значению критерия, оценка максимальная; при Х &gt; значения критерия, оценка = 0</t>
  </si>
  <si>
    <t>ВСЕГО</t>
  </si>
  <si>
    <t>* - в случае проведения такой оценки</t>
  </si>
  <si>
    <t xml:space="preserve">УТВЕРЖДЕН
приказом Комитета по здравоохранению
Ленинградской области
от 28.12.2024 № 24
(в редакции
приказа от ______.______.2026 № ____)
(приложение 14)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</si>
</sst>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13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13"/>
      </top>
      <bottom style="thin">
        <color indexed="1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13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1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13"/>
      </left>
      <right style="thin">
        <color indexed="13"/>
      </right>
      <top style="thin">
        <color indexed="13"/>
      </top>
      <bottom style="thin">
        <color indexed="13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NumberFormat="1" applyFont="1" applyFill="1" applyAlignment="1">
      <alignment horizontal="center"/>
    </xf>
    <xf numFmtId="0" fontId="1" fillId="0" borderId="6" xfId="0" applyFont="1" applyFill="1" applyBorder="1" applyAlignment="1">
      <alignment horizontal="center" vertical="center"/>
    </xf>
    <xf numFmtId="49" fontId="1" fillId="0" borderId="6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49" fontId="1" fillId="0" borderId="6" xfId="0" applyNumberFormat="1" applyFont="1" applyFill="1" applyBorder="1" applyAlignment="1">
      <alignment horizontal="center" vertical="center"/>
    </xf>
    <xf numFmtId="49" fontId="2" fillId="0" borderId="6" xfId="0" applyNumberFormat="1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6" xfId="0" applyNumberFormat="1" applyFont="1" applyFill="1" applyBorder="1" applyAlignment="1">
      <alignment horizontal="center" vertical="center"/>
    </xf>
    <xf numFmtId="49" fontId="3" fillId="0" borderId="6" xfId="0" applyNumberFormat="1" applyFont="1" applyFill="1" applyBorder="1" applyAlignment="1">
      <alignment horizontal="center" vertical="center" wrapText="1"/>
    </xf>
    <xf numFmtId="0" fontId="1" fillId="0" borderId="6" xfId="0" applyNumberFormat="1" applyFont="1" applyFill="1" applyBorder="1" applyAlignment="1">
      <alignment horizontal="center" vertical="center" wrapText="1"/>
    </xf>
    <xf numFmtId="9" fontId="1" fillId="0" borderId="6" xfId="0" applyNumberFormat="1" applyFont="1" applyFill="1" applyBorder="1" applyAlignment="1">
      <alignment horizontal="center" vertical="center" wrapText="1"/>
    </xf>
    <xf numFmtId="2" fontId="1" fillId="0" borderId="6" xfId="0" applyNumberFormat="1" applyFont="1" applyFill="1" applyBorder="1" applyAlignment="1">
      <alignment horizontal="center" vertical="center"/>
    </xf>
    <xf numFmtId="0" fontId="1" fillId="0" borderId="17" xfId="0" applyFont="1" applyFill="1" applyBorder="1" applyAlignment="1">
      <alignment horizontal="center" vertical="center"/>
    </xf>
    <xf numFmtId="49" fontId="1" fillId="0" borderId="17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horizontal="center" vertical="top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/>
    </xf>
    <xf numFmtId="49" fontId="1" fillId="0" borderId="5" xfId="0" applyNumberFormat="1" applyFont="1" applyFill="1" applyBorder="1" applyAlignment="1">
      <alignment horizontal="center" vertical="center"/>
    </xf>
    <xf numFmtId="49" fontId="1" fillId="0" borderId="7" xfId="0" applyNumberFormat="1" applyFont="1" applyFill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49" fontId="1" fillId="0" borderId="8" xfId="0" applyNumberFormat="1" applyFont="1" applyFill="1" applyBorder="1" applyAlignment="1">
      <alignment horizontal="center" vertical="center"/>
    </xf>
    <xf numFmtId="49" fontId="1" fillId="0" borderId="8" xfId="0" applyNumberFormat="1" applyFont="1" applyFill="1" applyBorder="1" applyAlignment="1">
      <alignment horizontal="center" vertical="center" wrapText="1"/>
    </xf>
    <xf numFmtId="0" fontId="1" fillId="0" borderId="8" xfId="0" applyNumberFormat="1" applyFont="1" applyFill="1" applyBorder="1" applyAlignment="1">
      <alignment horizontal="center" vertical="center"/>
    </xf>
    <xf numFmtId="4" fontId="1" fillId="0" borderId="8" xfId="0" applyNumberFormat="1" applyFont="1" applyFill="1" applyBorder="1" applyAlignment="1">
      <alignment horizontal="center" vertical="center"/>
    </xf>
    <xf numFmtId="4" fontId="1" fillId="0" borderId="5" xfId="0" applyNumberFormat="1" applyFont="1" applyFill="1" applyBorder="1" applyAlignment="1">
      <alignment horizontal="center" vertical="center"/>
    </xf>
    <xf numFmtId="4" fontId="1" fillId="0" borderId="7" xfId="0" applyNumberFormat="1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2" fontId="1" fillId="0" borderId="11" xfId="0" applyNumberFormat="1" applyFont="1" applyFill="1" applyBorder="1" applyAlignment="1">
      <alignment horizontal="center" vertical="center" wrapText="1"/>
    </xf>
    <xf numFmtId="2" fontId="1" fillId="0" borderId="14" xfId="0" applyNumberFormat="1" applyFont="1" applyFill="1" applyBorder="1" applyAlignment="1">
      <alignment horizontal="center" vertical="center" wrapText="1"/>
    </xf>
    <xf numFmtId="2" fontId="1" fillId="0" borderId="16" xfId="0" applyNumberFormat="1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1" fillId="0" borderId="9" xfId="0" applyNumberFormat="1" applyFont="1" applyFill="1" applyBorder="1" applyAlignment="1">
      <alignment horizontal="center" vertical="center" wrapText="1"/>
    </xf>
    <xf numFmtId="49" fontId="1" fillId="0" borderId="12" xfId="0" applyNumberFormat="1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49" fontId="1" fillId="0" borderId="9" xfId="0" applyNumberFormat="1" applyFont="1" applyFill="1" applyBorder="1" applyAlignment="1">
      <alignment horizontal="center" vertical="center" wrapText="1"/>
    </xf>
    <xf numFmtId="0" fontId="1" fillId="0" borderId="12" xfId="0" applyNumberFormat="1" applyFont="1" applyFill="1" applyBorder="1" applyAlignment="1">
      <alignment horizontal="center"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49" fontId="1" fillId="0" borderId="10" xfId="0" applyNumberFormat="1" applyFont="1" applyFill="1" applyBorder="1" applyAlignment="1">
      <alignment horizontal="center" vertical="center" wrapText="1"/>
    </xf>
    <xf numFmtId="49" fontId="1" fillId="0" borderId="13" xfId="0" applyNumberFormat="1" applyFont="1" applyFill="1" applyBorder="1" applyAlignment="1">
      <alignment horizontal="center" vertical="center" wrapText="1"/>
    </xf>
    <xf numFmtId="49" fontId="1" fillId="0" borderId="15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tabSelected="1" view="pageBreakPreview" zoomScale="60" zoomScaleNormal="100" workbookViewId="0">
      <selection activeCell="I1" sqref="I1:J1"/>
    </sheetView>
  </sheetViews>
  <sheetFormatPr defaultColWidth="8.88671875" defaultRowHeight="13.8" x14ac:dyDescent="0.25"/>
  <cols>
    <col min="1" max="1" width="8" style="1" customWidth="1"/>
    <col min="2" max="2" width="32.33203125" style="1" customWidth="1"/>
    <col min="3" max="3" width="10.44140625" style="1" customWidth="1"/>
    <col min="4" max="4" width="28.44140625" style="1" customWidth="1"/>
    <col min="5" max="5" width="18" style="1" customWidth="1"/>
    <col min="6" max="6" width="20.109375" style="1" customWidth="1"/>
    <col min="7" max="7" width="12.44140625" style="1" customWidth="1"/>
    <col min="8" max="8" width="33.33203125" style="1" customWidth="1"/>
    <col min="9" max="9" width="30.5546875" style="7" customWidth="1"/>
    <col min="10" max="10" width="40.44140625" style="7" customWidth="1"/>
    <col min="11" max="11" width="8.88671875" style="1" customWidth="1"/>
    <col min="12" max="16384" width="8.88671875" style="1"/>
  </cols>
  <sheetData>
    <row r="1" spans="1:12" ht="295.8" customHeight="1" x14ac:dyDescent="0.25">
      <c r="A1" s="5"/>
      <c r="B1" s="5"/>
      <c r="C1" s="5"/>
      <c r="D1" s="5"/>
      <c r="E1" s="5"/>
      <c r="F1" s="5"/>
      <c r="G1" s="5"/>
      <c r="H1" s="5"/>
      <c r="I1" s="21" t="s">
        <v>82</v>
      </c>
      <c r="J1" s="21"/>
    </row>
    <row r="2" spans="1:12" x14ac:dyDescent="0.25">
      <c r="A2" s="22" t="s">
        <v>0</v>
      </c>
      <c r="B2" s="23"/>
      <c r="C2" s="23"/>
      <c r="D2" s="23"/>
      <c r="E2" s="23"/>
      <c r="F2" s="23"/>
      <c r="G2" s="23"/>
      <c r="H2" s="23"/>
      <c r="I2" s="23"/>
      <c r="J2" s="23"/>
    </row>
    <row r="3" spans="1:12" ht="41.4" x14ac:dyDescent="0.25">
      <c r="A3" s="6" t="s">
        <v>1</v>
      </c>
      <c r="B3" s="6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6" t="s">
        <v>8</v>
      </c>
      <c r="I3" s="6" t="s">
        <v>9</v>
      </c>
      <c r="J3" s="6" t="s">
        <v>10</v>
      </c>
      <c r="L3" s="7"/>
    </row>
    <row r="4" spans="1:12" x14ac:dyDescent="0.25">
      <c r="A4" s="6" t="s">
        <v>11</v>
      </c>
      <c r="B4" s="24" t="s">
        <v>12</v>
      </c>
      <c r="C4" s="25"/>
      <c r="D4" s="25"/>
      <c r="E4" s="8"/>
      <c r="F4" s="8"/>
      <c r="G4" s="9">
        <f>G5+G9</f>
        <v>40</v>
      </c>
      <c r="H4" s="8"/>
      <c r="I4" s="8"/>
      <c r="J4" s="8"/>
    </row>
    <row r="5" spans="1:12" x14ac:dyDescent="0.25">
      <c r="A5" s="26" t="s">
        <v>13</v>
      </c>
      <c r="B5" s="29" t="s">
        <v>14</v>
      </c>
      <c r="C5" s="29" t="s">
        <v>15</v>
      </c>
      <c r="D5" s="10" t="s">
        <v>16</v>
      </c>
      <c r="E5" s="10" t="s">
        <v>17</v>
      </c>
      <c r="F5" s="29" t="s">
        <v>18</v>
      </c>
      <c r="G5" s="32">
        <v>10</v>
      </c>
      <c r="H5" s="29" t="s">
        <v>19</v>
      </c>
      <c r="I5" s="35"/>
      <c r="J5" s="35"/>
    </row>
    <row r="6" spans="1:12" x14ac:dyDescent="0.25">
      <c r="A6" s="27"/>
      <c r="B6" s="30"/>
      <c r="C6" s="30"/>
      <c r="D6" s="3" t="s">
        <v>20</v>
      </c>
      <c r="E6" s="3" t="s">
        <v>21</v>
      </c>
      <c r="F6" s="30"/>
      <c r="G6" s="33"/>
      <c r="H6" s="30"/>
      <c r="I6" s="33"/>
      <c r="J6" s="33"/>
    </row>
    <row r="7" spans="1:12" x14ac:dyDescent="0.25">
      <c r="A7" s="27"/>
      <c r="B7" s="30"/>
      <c r="C7" s="30"/>
      <c r="D7" s="3" t="s">
        <v>22</v>
      </c>
      <c r="E7" s="3" t="s">
        <v>23</v>
      </c>
      <c r="F7" s="30"/>
      <c r="G7" s="33"/>
      <c r="H7" s="30"/>
      <c r="I7" s="33"/>
      <c r="J7" s="33"/>
    </row>
    <row r="8" spans="1:12" x14ac:dyDescent="0.25">
      <c r="A8" s="28"/>
      <c r="B8" s="31"/>
      <c r="C8" s="31"/>
      <c r="D8" s="3" t="s">
        <v>24</v>
      </c>
      <c r="E8" s="3" t="s">
        <v>25</v>
      </c>
      <c r="F8" s="30"/>
      <c r="G8" s="34"/>
      <c r="H8" s="31"/>
      <c r="I8" s="34"/>
      <c r="J8" s="34"/>
    </row>
    <row r="9" spans="1:12" ht="41.4" x14ac:dyDescent="0.25">
      <c r="A9" s="11" t="s">
        <v>26</v>
      </c>
      <c r="B9" s="12" t="s">
        <v>27</v>
      </c>
      <c r="C9" s="13"/>
      <c r="D9" s="13"/>
      <c r="E9" s="13"/>
      <c r="F9" s="30"/>
      <c r="G9" s="14">
        <f>G10+G14+G18</f>
        <v>30</v>
      </c>
      <c r="H9" s="2"/>
      <c r="I9" s="2"/>
      <c r="J9" s="2"/>
    </row>
    <row r="10" spans="1:12" x14ac:dyDescent="0.25">
      <c r="A10" s="36" t="s">
        <v>28</v>
      </c>
      <c r="B10" s="37" t="s">
        <v>29</v>
      </c>
      <c r="C10" s="37" t="s">
        <v>15</v>
      </c>
      <c r="D10" s="3" t="s">
        <v>16</v>
      </c>
      <c r="E10" s="3" t="s">
        <v>17</v>
      </c>
      <c r="F10" s="30"/>
      <c r="G10" s="38">
        <v>10</v>
      </c>
      <c r="H10" s="37" t="s">
        <v>30</v>
      </c>
      <c r="I10" s="39"/>
      <c r="J10" s="42"/>
    </row>
    <row r="11" spans="1:12" x14ac:dyDescent="0.25">
      <c r="A11" s="27"/>
      <c r="B11" s="30"/>
      <c r="C11" s="30"/>
      <c r="D11" s="3" t="s">
        <v>20</v>
      </c>
      <c r="E11" s="3" t="s">
        <v>21</v>
      </c>
      <c r="F11" s="30"/>
      <c r="G11" s="33"/>
      <c r="H11" s="30"/>
      <c r="I11" s="40"/>
      <c r="J11" s="33"/>
    </row>
    <row r="12" spans="1:12" x14ac:dyDescent="0.25">
      <c r="A12" s="27"/>
      <c r="B12" s="30"/>
      <c r="C12" s="30"/>
      <c r="D12" s="3" t="s">
        <v>22</v>
      </c>
      <c r="E12" s="3" t="s">
        <v>23</v>
      </c>
      <c r="F12" s="30"/>
      <c r="G12" s="33"/>
      <c r="H12" s="30"/>
      <c r="I12" s="40"/>
      <c r="J12" s="33"/>
    </row>
    <row r="13" spans="1:12" x14ac:dyDescent="0.25">
      <c r="A13" s="28"/>
      <c r="B13" s="31"/>
      <c r="C13" s="31"/>
      <c r="D13" s="3" t="s">
        <v>24</v>
      </c>
      <c r="E13" s="3" t="s">
        <v>25</v>
      </c>
      <c r="F13" s="30"/>
      <c r="G13" s="34"/>
      <c r="H13" s="31"/>
      <c r="I13" s="41"/>
      <c r="J13" s="34"/>
    </row>
    <row r="14" spans="1:12" x14ac:dyDescent="0.25">
      <c r="A14" s="36" t="s">
        <v>31</v>
      </c>
      <c r="B14" s="37" t="s">
        <v>32</v>
      </c>
      <c r="C14" s="37" t="s">
        <v>15</v>
      </c>
      <c r="D14" s="3" t="s">
        <v>16</v>
      </c>
      <c r="E14" s="3" t="s">
        <v>17</v>
      </c>
      <c r="F14" s="30"/>
      <c r="G14" s="38">
        <v>10</v>
      </c>
      <c r="H14" s="37" t="s">
        <v>33</v>
      </c>
      <c r="I14" s="39"/>
      <c r="J14" s="42"/>
    </row>
    <row r="15" spans="1:12" x14ac:dyDescent="0.25">
      <c r="A15" s="27"/>
      <c r="B15" s="30"/>
      <c r="C15" s="30"/>
      <c r="D15" s="3" t="s">
        <v>20</v>
      </c>
      <c r="E15" s="3" t="s">
        <v>21</v>
      </c>
      <c r="F15" s="30"/>
      <c r="G15" s="33"/>
      <c r="H15" s="30"/>
      <c r="I15" s="40"/>
      <c r="J15" s="33"/>
    </row>
    <row r="16" spans="1:12" x14ac:dyDescent="0.25">
      <c r="A16" s="27"/>
      <c r="B16" s="30"/>
      <c r="C16" s="30"/>
      <c r="D16" s="3" t="s">
        <v>22</v>
      </c>
      <c r="E16" s="3" t="s">
        <v>23</v>
      </c>
      <c r="F16" s="30"/>
      <c r="G16" s="33"/>
      <c r="H16" s="30"/>
      <c r="I16" s="40"/>
      <c r="J16" s="33"/>
    </row>
    <row r="17" spans="1:10" x14ac:dyDescent="0.25">
      <c r="A17" s="28"/>
      <c r="B17" s="31"/>
      <c r="C17" s="31"/>
      <c r="D17" s="3" t="s">
        <v>24</v>
      </c>
      <c r="E17" s="3" t="s">
        <v>25</v>
      </c>
      <c r="F17" s="30"/>
      <c r="G17" s="34"/>
      <c r="H17" s="31"/>
      <c r="I17" s="41"/>
      <c r="J17" s="34"/>
    </row>
    <row r="18" spans="1:10" x14ac:dyDescent="0.25">
      <c r="A18" s="36" t="s">
        <v>34</v>
      </c>
      <c r="B18" s="37" t="s">
        <v>35</v>
      </c>
      <c r="C18" s="37" t="s">
        <v>15</v>
      </c>
      <c r="D18" s="3" t="s">
        <v>16</v>
      </c>
      <c r="E18" s="3" t="s">
        <v>17</v>
      </c>
      <c r="F18" s="30"/>
      <c r="G18" s="38">
        <v>10</v>
      </c>
      <c r="H18" s="37" t="s">
        <v>36</v>
      </c>
      <c r="I18" s="39"/>
      <c r="J18" s="42"/>
    </row>
    <row r="19" spans="1:10" x14ac:dyDescent="0.25">
      <c r="A19" s="27"/>
      <c r="B19" s="30"/>
      <c r="C19" s="30"/>
      <c r="D19" s="3" t="s">
        <v>20</v>
      </c>
      <c r="E19" s="3" t="s">
        <v>21</v>
      </c>
      <c r="F19" s="30"/>
      <c r="G19" s="33"/>
      <c r="H19" s="30"/>
      <c r="I19" s="40"/>
      <c r="J19" s="33"/>
    </row>
    <row r="20" spans="1:10" x14ac:dyDescent="0.25">
      <c r="A20" s="27"/>
      <c r="B20" s="30"/>
      <c r="C20" s="30"/>
      <c r="D20" s="3" t="s">
        <v>22</v>
      </c>
      <c r="E20" s="3" t="s">
        <v>23</v>
      </c>
      <c r="F20" s="30"/>
      <c r="G20" s="33"/>
      <c r="H20" s="30"/>
      <c r="I20" s="40"/>
      <c r="J20" s="33"/>
    </row>
    <row r="21" spans="1:10" x14ac:dyDescent="0.25">
      <c r="A21" s="28"/>
      <c r="B21" s="31"/>
      <c r="C21" s="31"/>
      <c r="D21" s="3" t="s">
        <v>24</v>
      </c>
      <c r="E21" s="3" t="s">
        <v>25</v>
      </c>
      <c r="F21" s="31"/>
      <c r="G21" s="34"/>
      <c r="H21" s="31"/>
      <c r="I21" s="41"/>
      <c r="J21" s="34"/>
    </row>
    <row r="22" spans="1:10" ht="82.8" x14ac:dyDescent="0.25">
      <c r="A22" s="11" t="s">
        <v>37</v>
      </c>
      <c r="B22" s="3" t="s">
        <v>38</v>
      </c>
      <c r="C22" s="15" t="s">
        <v>15</v>
      </c>
      <c r="D22" s="11" t="s">
        <v>39</v>
      </c>
      <c r="E22" s="14">
        <v>6</v>
      </c>
      <c r="F22" s="3" t="s">
        <v>40</v>
      </c>
      <c r="G22" s="14">
        <v>10</v>
      </c>
      <c r="H22" s="3" t="s">
        <v>41</v>
      </c>
      <c r="I22" s="2"/>
      <c r="J22" s="2"/>
    </row>
    <row r="23" spans="1:10" x14ac:dyDescent="0.25">
      <c r="A23" s="11" t="s">
        <v>42</v>
      </c>
      <c r="B23" s="3" t="s">
        <v>43</v>
      </c>
      <c r="C23" s="13"/>
      <c r="D23" s="2"/>
      <c r="E23" s="2"/>
      <c r="F23" s="13"/>
      <c r="G23" s="14">
        <f>G24+G25</f>
        <v>20</v>
      </c>
      <c r="H23" s="13"/>
      <c r="I23" s="2"/>
      <c r="J23" s="2"/>
    </row>
    <row r="24" spans="1:10" ht="96.6" x14ac:dyDescent="0.25">
      <c r="A24" s="11" t="s">
        <v>44</v>
      </c>
      <c r="B24" s="3" t="s">
        <v>45</v>
      </c>
      <c r="C24" s="3" t="s">
        <v>15</v>
      </c>
      <c r="D24" s="11" t="s">
        <v>39</v>
      </c>
      <c r="E24" s="14">
        <v>80</v>
      </c>
      <c r="F24" s="3" t="s">
        <v>40</v>
      </c>
      <c r="G24" s="14">
        <v>10</v>
      </c>
      <c r="H24" s="3" t="s">
        <v>46</v>
      </c>
      <c r="I24" s="2"/>
      <c r="J24" s="2"/>
    </row>
    <row r="25" spans="1:10" ht="138" x14ac:dyDescent="0.25">
      <c r="A25" s="11" t="s">
        <v>47</v>
      </c>
      <c r="B25" s="3" t="s">
        <v>48</v>
      </c>
      <c r="C25" s="3" t="s">
        <v>15</v>
      </c>
      <c r="D25" s="11" t="s">
        <v>39</v>
      </c>
      <c r="E25" s="14">
        <v>60</v>
      </c>
      <c r="F25" s="3" t="s">
        <v>40</v>
      </c>
      <c r="G25" s="14">
        <v>10</v>
      </c>
      <c r="H25" s="3" t="s">
        <v>49</v>
      </c>
      <c r="I25" s="2"/>
      <c r="J25" s="2"/>
    </row>
    <row r="26" spans="1:10" ht="179.4" x14ac:dyDescent="0.25">
      <c r="A26" s="11" t="s">
        <v>50</v>
      </c>
      <c r="B26" s="3" t="s">
        <v>51</v>
      </c>
      <c r="C26" s="3" t="s">
        <v>52</v>
      </c>
      <c r="D26" s="3" t="s">
        <v>53</v>
      </c>
      <c r="E26" s="3" t="s">
        <v>54</v>
      </c>
      <c r="F26" s="3" t="s">
        <v>55</v>
      </c>
      <c r="G26" s="16">
        <v>3</v>
      </c>
      <c r="H26" s="3" t="s">
        <v>56</v>
      </c>
      <c r="I26" s="4"/>
      <c r="J26" s="4"/>
    </row>
    <row r="27" spans="1:10" ht="82.8" x14ac:dyDescent="0.25">
      <c r="A27" s="11" t="s">
        <v>57</v>
      </c>
      <c r="B27" s="3" t="s">
        <v>58</v>
      </c>
      <c r="C27" s="3" t="s">
        <v>59</v>
      </c>
      <c r="D27" s="3" t="s">
        <v>53</v>
      </c>
      <c r="E27" s="17">
        <v>1</v>
      </c>
      <c r="F27" s="3" t="s">
        <v>18</v>
      </c>
      <c r="G27" s="16">
        <v>2</v>
      </c>
      <c r="H27" s="3" t="s">
        <v>60</v>
      </c>
      <c r="I27" s="4"/>
      <c r="J27" s="4"/>
    </row>
    <row r="28" spans="1:10" ht="55.2" x14ac:dyDescent="0.25">
      <c r="A28" s="16">
        <v>6</v>
      </c>
      <c r="B28" s="3" t="s">
        <v>61</v>
      </c>
      <c r="C28" s="3" t="s">
        <v>15</v>
      </c>
      <c r="D28" s="3" t="s">
        <v>39</v>
      </c>
      <c r="E28" s="3" t="s">
        <v>62</v>
      </c>
      <c r="F28" s="3" t="s">
        <v>18</v>
      </c>
      <c r="G28" s="16">
        <v>3</v>
      </c>
      <c r="H28" s="3" t="s">
        <v>63</v>
      </c>
      <c r="I28" s="2"/>
      <c r="J28" s="2"/>
    </row>
    <row r="29" spans="1:10" ht="55.2" x14ac:dyDescent="0.25">
      <c r="A29" s="16">
        <v>7</v>
      </c>
      <c r="B29" s="3" t="s">
        <v>64</v>
      </c>
      <c r="C29" s="3" t="s">
        <v>65</v>
      </c>
      <c r="D29" s="3" t="s">
        <v>39</v>
      </c>
      <c r="E29" s="17">
        <v>1</v>
      </c>
      <c r="F29" s="3" t="s">
        <v>18</v>
      </c>
      <c r="G29" s="16">
        <v>5</v>
      </c>
      <c r="H29" s="3" t="s">
        <v>60</v>
      </c>
      <c r="I29" s="2"/>
      <c r="J29" s="2"/>
    </row>
    <row r="30" spans="1:10" x14ac:dyDescent="0.25">
      <c r="A30" s="49">
        <v>8</v>
      </c>
      <c r="B30" s="52" t="s">
        <v>66</v>
      </c>
      <c r="C30" s="52" t="s">
        <v>15</v>
      </c>
      <c r="D30" s="3" t="s">
        <v>16</v>
      </c>
      <c r="E30" s="3" t="s">
        <v>67</v>
      </c>
      <c r="F30" s="52" t="s">
        <v>68</v>
      </c>
      <c r="G30" s="49">
        <v>7</v>
      </c>
      <c r="H30" s="55" t="s">
        <v>69</v>
      </c>
      <c r="I30" s="43"/>
      <c r="J30" s="46"/>
    </row>
    <row r="31" spans="1:10" x14ac:dyDescent="0.25">
      <c r="A31" s="50"/>
      <c r="B31" s="50"/>
      <c r="C31" s="50"/>
      <c r="D31" s="3" t="s">
        <v>20</v>
      </c>
      <c r="E31" s="16">
        <v>80</v>
      </c>
      <c r="F31" s="50"/>
      <c r="G31" s="53"/>
      <c r="H31" s="56"/>
      <c r="I31" s="44"/>
      <c r="J31" s="47"/>
    </row>
    <row r="32" spans="1:10" x14ac:dyDescent="0.25">
      <c r="A32" s="50"/>
      <c r="B32" s="50"/>
      <c r="C32" s="50"/>
      <c r="D32" s="3" t="s">
        <v>22</v>
      </c>
      <c r="E32" s="3" t="s">
        <v>70</v>
      </c>
      <c r="F32" s="50"/>
      <c r="G32" s="53"/>
      <c r="H32" s="56"/>
      <c r="I32" s="44"/>
      <c r="J32" s="47"/>
    </row>
    <row r="33" spans="1:10" x14ac:dyDescent="0.25">
      <c r="A33" s="51"/>
      <c r="B33" s="51"/>
      <c r="C33" s="51"/>
      <c r="D33" s="3" t="s">
        <v>24</v>
      </c>
      <c r="E33" s="3" t="s">
        <v>71</v>
      </c>
      <c r="F33" s="51"/>
      <c r="G33" s="54"/>
      <c r="H33" s="57"/>
      <c r="I33" s="45"/>
      <c r="J33" s="48"/>
    </row>
    <row r="34" spans="1:10" ht="124.2" x14ac:dyDescent="0.25">
      <c r="A34" s="16">
        <v>9</v>
      </c>
      <c r="B34" s="3" t="s">
        <v>72</v>
      </c>
      <c r="C34" s="3" t="s">
        <v>73</v>
      </c>
      <c r="D34" s="3" t="s">
        <v>39</v>
      </c>
      <c r="E34" s="3" t="s">
        <v>74</v>
      </c>
      <c r="F34" s="3" t="s">
        <v>75</v>
      </c>
      <c r="G34" s="16">
        <v>5</v>
      </c>
      <c r="H34" s="3" t="s">
        <v>76</v>
      </c>
      <c r="I34" s="2"/>
      <c r="J34" s="2"/>
    </row>
    <row r="35" spans="1:10" ht="69" x14ac:dyDescent="0.25">
      <c r="A35" s="16">
        <v>10</v>
      </c>
      <c r="B35" s="3" t="s">
        <v>77</v>
      </c>
      <c r="C35" s="3" t="s">
        <v>78</v>
      </c>
      <c r="D35" s="3" t="s">
        <v>39</v>
      </c>
      <c r="E35" s="16">
        <v>0</v>
      </c>
      <c r="F35" s="3" t="s">
        <v>75</v>
      </c>
      <c r="G35" s="16">
        <v>5</v>
      </c>
      <c r="H35" s="3" t="s">
        <v>79</v>
      </c>
      <c r="I35" s="2"/>
      <c r="J35" s="2"/>
    </row>
    <row r="36" spans="1:10" x14ac:dyDescent="0.25">
      <c r="A36" s="11"/>
      <c r="B36" s="11" t="s">
        <v>80</v>
      </c>
      <c r="C36" s="2"/>
      <c r="D36" s="2"/>
      <c r="E36" s="2"/>
      <c r="F36" s="2"/>
      <c r="G36" s="14">
        <f>G4+G22+G23+G26+G27+G28+G29+G34+G35+G30</f>
        <v>100</v>
      </c>
      <c r="H36" s="2"/>
      <c r="I36" s="2"/>
      <c r="J36" s="18">
        <f>J5+J10+J14+J18+J22+J24+J25+J26+J27+J28+J29+J34+J35+J30</f>
        <v>0</v>
      </c>
    </row>
    <row r="37" spans="1:10" ht="27.6" x14ac:dyDescent="0.25">
      <c r="A37" s="19"/>
      <c r="B37" s="20" t="s">
        <v>81</v>
      </c>
      <c r="C37" s="19"/>
      <c r="D37" s="19"/>
      <c r="E37" s="19"/>
      <c r="F37" s="19"/>
      <c r="G37" s="19"/>
      <c r="H37" s="19"/>
      <c r="I37" s="19"/>
      <c r="J37" s="19"/>
    </row>
  </sheetData>
  <mergeCells count="40">
    <mergeCell ref="I30:I33"/>
    <mergeCell ref="J30:J33"/>
    <mergeCell ref="A30:A33"/>
    <mergeCell ref="B30:B33"/>
    <mergeCell ref="C30:C33"/>
    <mergeCell ref="F30:F33"/>
    <mergeCell ref="G30:G33"/>
    <mergeCell ref="H30:H33"/>
    <mergeCell ref="I10:I13"/>
    <mergeCell ref="J10:J13"/>
    <mergeCell ref="J14:J17"/>
    <mergeCell ref="A18:A21"/>
    <mergeCell ref="B18:B21"/>
    <mergeCell ref="C18:C21"/>
    <mergeCell ref="G18:G21"/>
    <mergeCell ref="H18:H21"/>
    <mergeCell ref="I18:I21"/>
    <mergeCell ref="J18:J21"/>
    <mergeCell ref="A14:A17"/>
    <mergeCell ref="B14:B17"/>
    <mergeCell ref="C14:C17"/>
    <mergeCell ref="G14:G17"/>
    <mergeCell ref="H14:H17"/>
    <mergeCell ref="I14:I17"/>
    <mergeCell ref="I1:J1"/>
    <mergeCell ref="A2:J2"/>
    <mergeCell ref="B4:D4"/>
    <mergeCell ref="A5:A8"/>
    <mergeCell ref="B5:B8"/>
    <mergeCell ref="C5:C8"/>
    <mergeCell ref="F5:F21"/>
    <mergeCell ref="G5:G8"/>
    <mergeCell ref="H5:H8"/>
    <mergeCell ref="I5:I8"/>
    <mergeCell ref="J5:J8"/>
    <mergeCell ref="A10:A13"/>
    <mergeCell ref="B10:B13"/>
    <mergeCell ref="C10:C13"/>
    <mergeCell ref="G10:G13"/>
    <mergeCell ref="H10:H13"/>
  </mergeCells>
  <pageMargins left="0.7" right="0.7" top="0.75" bottom="0.75" header="0.3" footer="0.3"/>
  <pageSetup paperSize="9" scale="3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Смирнова Наталья Сергеевна</dc:creator>
  <cp:lastModifiedBy>Соловьева Виктория Эдуардовна</cp:lastModifiedBy>
  <dcterms:created xsi:type="dcterms:W3CDTF">2026-07-02T08:19:36Z</dcterms:created>
  <dcterms:modified xsi:type="dcterms:W3CDTF">2026-07-06T07:48:18Z</dcterms:modified>
</cp:coreProperties>
</file>