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-945" windowWidth="23280" windowHeight="13275"/>
  </bookViews>
  <sheets>
    <sheet name="уточнение1" sheetId="1" r:id="rId1"/>
  </sheets>
  <definedNames>
    <definedName name="_xlnm.Print_Titles" localSheetId="0">уточнение1!$15:$15</definedName>
    <definedName name="_xlnm.Print_Area" localSheetId="0">уточнение1!$A$1:$E$37</definedName>
  </definedNames>
  <calcPr calcId="145621"/>
</workbook>
</file>

<file path=xl/calcChain.xml><?xml version="1.0" encoding="utf-8"?>
<calcChain xmlns="http://schemas.openxmlformats.org/spreadsheetml/2006/main">
  <c r="C22" i="1" l="1"/>
  <c r="C36" i="1" l="1"/>
  <c r="D18" i="1" l="1"/>
  <c r="E18" i="1"/>
  <c r="E20" i="1" l="1"/>
  <c r="C33" i="1" l="1"/>
  <c r="E28" i="1"/>
  <c r="D28" i="1"/>
  <c r="C28" i="1"/>
  <c r="E26" i="1"/>
  <c r="D26" i="1"/>
  <c r="C26" i="1"/>
  <c r="E25" i="1"/>
  <c r="E22" i="1"/>
  <c r="D22" i="1"/>
  <c r="D20" i="1"/>
  <c r="C20" i="1"/>
  <c r="C18" i="1"/>
  <c r="E16" i="1"/>
  <c r="D16" i="1"/>
  <c r="C16" i="1"/>
  <c r="E37" i="1" l="1"/>
  <c r="D25" i="1"/>
  <c r="C25" i="1"/>
  <c r="C37" i="1" s="1"/>
  <c r="D37" i="1"/>
</calcChain>
</file>

<file path=xl/sharedStrings.xml><?xml version="1.0" encoding="utf-8"?>
<sst xmlns="http://schemas.openxmlformats.org/spreadsheetml/2006/main" count="60" uniqueCount="60">
  <si>
    <t>УТВЕРЖДЕНЫ</t>
  </si>
  <si>
    <t>областным законом</t>
  </si>
  <si>
    <t>ИСТОЧНИКИ</t>
  </si>
  <si>
    <t>внутреннего финансирования дефицита областного бюджета Ленинградской области</t>
  </si>
  <si>
    <t>Код</t>
  </si>
  <si>
    <t>Наименование</t>
  </si>
  <si>
    <t>Сумма</t>
  </si>
  <si>
    <t>бюджетной</t>
  </si>
  <si>
    <t>(тысяч рублей)</t>
  </si>
  <si>
    <t>классификации</t>
  </si>
  <si>
    <t>2022 год</t>
  </si>
  <si>
    <t>2023 год</t>
  </si>
  <si>
    <t>01 01 00 00 00 0000 000</t>
  </si>
  <si>
    <t>Государственные (муниципальные) ценные бумаги, номинальная стоимость которых указана в валюте Российской Федерации</t>
  </si>
  <si>
    <t>01 01 00 00 02 0000 000</t>
  </si>
  <si>
    <t>Государственные ценные бумаги субъектов Российской Федерации, номинальная стоимость которых указана в валюте Российской Федерации</t>
  </si>
  <si>
    <t>01 02 00 00 00 0000 000</t>
  </si>
  <si>
    <t>Кредиты кредитных организаций в валюте Российской Федерации</t>
  </si>
  <si>
    <t xml:space="preserve"> 01 02 00 00 02 0000 000</t>
  </si>
  <si>
    <t>Кредиты кредитных организаций валюте Российской Федерации, полученные субъектами Российской Федерации</t>
  </si>
  <si>
    <t>01 03 00 00 00 0000 000</t>
  </si>
  <si>
    <t xml:space="preserve">Бюджетные кредиты из других бюджетов бюджетной системы Российской Федерации </t>
  </si>
  <si>
    <t>01 03 01 00 02 0000 000</t>
  </si>
  <si>
    <t>Бюджетные кредиты из других бюджетов бюджетной системы Российской Федерации в валюте Российской Федерации</t>
  </si>
  <si>
    <t>01 05 00 00 00 0000 000</t>
  </si>
  <si>
    <t>Изменение остатков средств на счетах по учету средств бюджета</t>
  </si>
  <si>
    <t>01 05 01 01 02 0000 000</t>
  </si>
  <si>
    <t>Изменение остатков денежных средств финансовых резервов бюджетов субъектов Российской Федерации</t>
  </si>
  <si>
    <t>01 05 02 01 02 0000 000</t>
  </si>
  <si>
    <t>Изменение прочих остатков денежных средств бюджетов субъектов Российской Федерации</t>
  </si>
  <si>
    <t>01 06 00 00 00 0000 000</t>
  </si>
  <si>
    <t>Иные источники внутреннего финансирования дефицитов бюджетов</t>
  </si>
  <si>
    <t>01 06 01 00 00 0000 000</t>
  </si>
  <si>
    <t>Акции и иные формы участия в капитале, находящиеся в государственной  и муниципальной собственности</t>
  </si>
  <si>
    <t>01 06 01 00 02 0000 000</t>
  </si>
  <si>
    <t>Средства от продажи акций и иных форм участия в капитале, находящихся в собственности субъектов Российской Федерации</t>
  </si>
  <si>
    <t>01 06 05 00 00 0000 000</t>
  </si>
  <si>
    <t>Бюджетные кредиты, предоставленные внутри страны в валюте Российской Федерации</t>
  </si>
  <si>
    <t>01 06 05 01 02 0000 000</t>
  </si>
  <si>
    <t>Бюджетные кредиты, предоставленные юридическим лицам из бюджетов субъектов Российской Федерации в валюте Российской Федерации</t>
  </si>
  <si>
    <t>01 06 05 02 02 0000 000</t>
  </si>
  <si>
    <t>Бюджетные кредиты, предоставленные другим бюджетам бюджетной системы Российской Федерации из бюджетов субъектов Российской Федерации в валюте Российской Федерации</t>
  </si>
  <si>
    <t>01 06 08 00 00 0000 000</t>
  </si>
  <si>
    <t>Прочие бюджетные кредиты (ссуды), предоставленные внутри страны</t>
  </si>
  <si>
    <t>01 06 08 02 00 0000 000</t>
  </si>
  <si>
    <t>Прочие бюджетные кредиты (ссуды), предоставленные субъектом Российской Федерации внутри страны</t>
  </si>
  <si>
    <t>01 06 10 00 00 0000 000</t>
  </si>
  <si>
    <t>Операции по управлению остатками средств на единых счетах бюджетов</t>
  </si>
  <si>
    <t>01 06 10 01 02 0000 000</t>
  </si>
  <si>
    <t>Финансовые активы в собственности субъектов Российской Федерации за счет средств бюджетов субъектов Российской Федерации, размещенных на депозитах в валюте Российской Федерации и в иностранной валюте</t>
  </si>
  <si>
    <t>01 06 10 02 02 0000 000</t>
  </si>
  <si>
    <t>01 06 10 04 02 0000 000</t>
  </si>
  <si>
    <t>Финансовые активы в собственности субъектов Российской Федерации за счет приобретения ценных бумаг (кроме акций) по договорам репо</t>
  </si>
  <si>
    <t>Всего источников внутреннего финансирования</t>
  </si>
  <si>
    <t>Финансовые активы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</si>
  <si>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на 2022 год и на плановый период 2023 и 2024 годов</t>
  </si>
  <si>
    <t>2024 год</t>
  </si>
  <si>
    <t>(в редакции областного закона</t>
  </si>
  <si>
    <t>от 21 декабря 2021 года № 148-оз</t>
  </si>
  <si>
    <t>(приложение 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</si>
</sst>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6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164" fontId="5" fillId="0" borderId="12" xfId="0" applyNumberFormat="1" applyFont="1" applyBorder="1" applyAlignment="1">
      <alignment horizontal="center" vertical="top" wrapText="1"/>
    </xf>
    <xf numFmtId="164" fontId="1" fillId="0" borderId="12" xfId="0" applyNumberFormat="1" applyFont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 wrapText="1"/>
    </xf>
    <xf numFmtId="164" fontId="0" fillId="0" borderId="0" xfId="0" applyNumberForma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5" fillId="0" borderId="12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9" fillId="0" borderId="0" xfId="0" applyFont="1"/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abSelected="1" view="pageBreakPreview" topLeftCell="A31" zoomScale="110" zoomScaleNormal="100" zoomScaleSheetLayoutView="110" workbookViewId="0">
      <selection activeCell="C37" sqref="C37"/>
    </sheetView>
  </sheetViews>
  <sheetFormatPr defaultRowHeight="15" x14ac:dyDescent="0.25"/>
  <cols>
    <col min="1" max="1" width="27.140625" style="5" customWidth="1"/>
    <col min="2" max="2" width="61.42578125" style="16" customWidth="1"/>
    <col min="3" max="5" width="16.42578125" style="5" customWidth="1"/>
  </cols>
  <sheetData>
    <row r="1" spans="1:5" ht="15.75" x14ac:dyDescent="0.25">
      <c r="A1" s="6"/>
      <c r="D1" s="19" t="s">
        <v>0</v>
      </c>
      <c r="E1" s="6"/>
    </row>
    <row r="2" spans="1:5" ht="15.75" x14ac:dyDescent="0.25">
      <c r="A2" s="6"/>
      <c r="D2" s="19" t="s">
        <v>1</v>
      </c>
    </row>
    <row r="3" spans="1:5" ht="15.75" x14ac:dyDescent="0.25">
      <c r="A3" s="6"/>
      <c r="D3" s="19" t="s">
        <v>58</v>
      </c>
      <c r="E3" s="6"/>
    </row>
    <row r="4" spans="1:5" ht="15.75" x14ac:dyDescent="0.25">
      <c r="A4" s="6"/>
      <c r="D4" s="19" t="s">
        <v>59</v>
      </c>
      <c r="E4" s="6"/>
    </row>
    <row r="5" spans="1:5" ht="18.75" x14ac:dyDescent="0.25">
      <c r="A5" s="11"/>
      <c r="D5" s="19" t="s">
        <v>57</v>
      </c>
    </row>
    <row r="6" spans="1:5" ht="18.75" x14ac:dyDescent="0.25">
      <c r="A6" s="11"/>
    </row>
    <row r="7" spans="1:5" ht="18.75" x14ac:dyDescent="0.25">
      <c r="A7" s="11"/>
    </row>
    <row r="8" spans="1:5" ht="16.5" x14ac:dyDescent="0.25">
      <c r="A8" s="21" t="s">
        <v>2</v>
      </c>
      <c r="B8" s="21"/>
      <c r="C8" s="21"/>
      <c r="D8" s="21"/>
      <c r="E8" s="21"/>
    </row>
    <row r="9" spans="1:5" ht="16.5" x14ac:dyDescent="0.25">
      <c r="A9" s="21" t="s">
        <v>3</v>
      </c>
      <c r="B9" s="21"/>
      <c r="C9" s="21"/>
      <c r="D9" s="21"/>
      <c r="E9" s="21"/>
    </row>
    <row r="10" spans="1:5" ht="16.5" x14ac:dyDescent="0.25">
      <c r="A10" s="21" t="s">
        <v>55</v>
      </c>
      <c r="B10" s="21"/>
      <c r="C10" s="21"/>
      <c r="D10" s="21"/>
      <c r="E10" s="21"/>
    </row>
    <row r="11" spans="1:5" ht="18.75" x14ac:dyDescent="0.25">
      <c r="A11" s="12"/>
    </row>
    <row r="12" spans="1:5" ht="15.75" x14ac:dyDescent="0.25">
      <c r="A12" s="22" t="s">
        <v>4</v>
      </c>
      <c r="B12" s="23" t="s">
        <v>5</v>
      </c>
      <c r="C12" s="24" t="s">
        <v>6</v>
      </c>
      <c r="D12" s="25"/>
      <c r="E12" s="26"/>
    </row>
    <row r="13" spans="1:5" ht="15.75" x14ac:dyDescent="0.25">
      <c r="A13" s="27" t="s">
        <v>7</v>
      </c>
      <c r="B13" s="23"/>
      <c r="C13" s="28" t="s">
        <v>8</v>
      </c>
      <c r="D13" s="29"/>
      <c r="E13" s="30"/>
    </row>
    <row r="14" spans="1:5" ht="15.75" x14ac:dyDescent="0.25">
      <c r="A14" s="31" t="s">
        <v>9</v>
      </c>
      <c r="B14" s="32"/>
      <c r="C14" s="31" t="s">
        <v>10</v>
      </c>
      <c r="D14" s="31" t="s">
        <v>11</v>
      </c>
      <c r="E14" s="31" t="s">
        <v>56</v>
      </c>
    </row>
    <row r="15" spans="1:5" ht="15.75" x14ac:dyDescent="0.25">
      <c r="A15" s="14">
        <v>1</v>
      </c>
      <c r="B15" s="14">
        <v>2</v>
      </c>
      <c r="C15" s="14">
        <v>3</v>
      </c>
      <c r="D15" s="14">
        <v>4</v>
      </c>
      <c r="E15" s="14">
        <v>5</v>
      </c>
    </row>
    <row r="16" spans="1:5" ht="47.25" x14ac:dyDescent="0.25">
      <c r="A16" s="13" t="s">
        <v>12</v>
      </c>
      <c r="B16" s="17" t="s">
        <v>13</v>
      </c>
      <c r="C16" s="7">
        <f>C17</f>
        <v>0</v>
      </c>
      <c r="D16" s="7">
        <f t="shared" ref="D16:E16" si="0">D17</f>
        <v>3100000</v>
      </c>
      <c r="E16" s="7">
        <f t="shared" si="0"/>
        <v>2690000</v>
      </c>
    </row>
    <row r="17" spans="1:5" ht="47.25" x14ac:dyDescent="0.25">
      <c r="A17" s="14" t="s">
        <v>14</v>
      </c>
      <c r="B17" s="18" t="s">
        <v>15</v>
      </c>
      <c r="C17" s="8">
        <v>0</v>
      </c>
      <c r="D17" s="8">
        <v>3100000</v>
      </c>
      <c r="E17" s="8">
        <v>2690000</v>
      </c>
    </row>
    <row r="18" spans="1:5" ht="31.5" x14ac:dyDescent="0.25">
      <c r="A18" s="1" t="s">
        <v>16</v>
      </c>
      <c r="B18" s="2" t="s">
        <v>17</v>
      </c>
      <c r="C18" s="7">
        <f>C19</f>
        <v>3500000</v>
      </c>
      <c r="D18" s="7">
        <f t="shared" ref="D18:E18" si="1">D19</f>
        <v>3000000</v>
      </c>
      <c r="E18" s="7">
        <f t="shared" si="1"/>
        <v>-1500000</v>
      </c>
    </row>
    <row r="19" spans="1:5" ht="47.25" x14ac:dyDescent="0.25">
      <c r="A19" s="3" t="s">
        <v>18</v>
      </c>
      <c r="B19" s="4" t="s">
        <v>19</v>
      </c>
      <c r="C19" s="8">
        <v>3500000</v>
      </c>
      <c r="D19" s="8">
        <v>3000000</v>
      </c>
      <c r="E19" s="8">
        <v>-1500000</v>
      </c>
    </row>
    <row r="20" spans="1:5" ht="31.5" x14ac:dyDescent="0.25">
      <c r="A20" s="13" t="s">
        <v>20</v>
      </c>
      <c r="B20" s="17" t="s">
        <v>21</v>
      </c>
      <c r="C20" s="7">
        <f>C21</f>
        <v>3829027.2</v>
      </c>
      <c r="D20" s="7">
        <f t="shared" ref="D20:E20" si="2">D21</f>
        <v>4629027.2</v>
      </c>
      <c r="E20" s="7">
        <f t="shared" si="2"/>
        <v>-411675.3</v>
      </c>
    </row>
    <row r="21" spans="1:5" ht="47.25" x14ac:dyDescent="0.25">
      <c r="A21" s="14" t="s">
        <v>22</v>
      </c>
      <c r="B21" s="18" t="s">
        <v>23</v>
      </c>
      <c r="C21" s="8">
        <v>3829027.2</v>
      </c>
      <c r="D21" s="8">
        <v>4629027.2</v>
      </c>
      <c r="E21" s="8">
        <v>-411675.3</v>
      </c>
    </row>
    <row r="22" spans="1:5" s="20" customFormat="1" ht="31.5" x14ac:dyDescent="0.25">
      <c r="A22" s="13" t="s">
        <v>24</v>
      </c>
      <c r="B22" s="17" t="s">
        <v>25</v>
      </c>
      <c r="C22" s="7">
        <f t="shared" ref="C22:E22" si="3">C23+C24</f>
        <v>2885008.6999999997</v>
      </c>
      <c r="D22" s="7">
        <f t="shared" si="3"/>
        <v>0</v>
      </c>
      <c r="E22" s="7">
        <f t="shared" si="3"/>
        <v>0</v>
      </c>
    </row>
    <row r="23" spans="1:5" ht="31.5" x14ac:dyDescent="0.25">
      <c r="A23" s="14" t="s">
        <v>26</v>
      </c>
      <c r="B23" s="18" t="s">
        <v>27</v>
      </c>
      <c r="C23" s="8">
        <v>0</v>
      </c>
      <c r="D23" s="8">
        <v>0</v>
      </c>
      <c r="E23" s="8">
        <v>0</v>
      </c>
    </row>
    <row r="24" spans="1:5" ht="31.5" x14ac:dyDescent="0.25">
      <c r="A24" s="14" t="s">
        <v>28</v>
      </c>
      <c r="B24" s="18" t="s">
        <v>29</v>
      </c>
      <c r="C24" s="8">
        <v>2885008.6999999997</v>
      </c>
      <c r="D24" s="8">
        <v>0</v>
      </c>
      <c r="E24" s="8">
        <v>0</v>
      </c>
    </row>
    <row r="25" spans="1:5" ht="31.5" x14ac:dyDescent="0.25">
      <c r="A25" s="13" t="s">
        <v>30</v>
      </c>
      <c r="B25" s="17" t="s">
        <v>31</v>
      </c>
      <c r="C25" s="7">
        <f>C26+C28+C33</f>
        <v>10662327.199999999</v>
      </c>
      <c r="D25" s="7">
        <f t="shared" ref="D25:E25" si="4">D26+D28+D33</f>
        <v>60292</v>
      </c>
      <c r="E25" s="7">
        <f t="shared" si="4"/>
        <v>60292</v>
      </c>
    </row>
    <row r="26" spans="1:5" ht="31.5" x14ac:dyDescent="0.25">
      <c r="A26" s="14" t="s">
        <v>32</v>
      </c>
      <c r="B26" s="18" t="s">
        <v>33</v>
      </c>
      <c r="C26" s="8">
        <f>C27</f>
        <v>0</v>
      </c>
      <c r="D26" s="8">
        <f t="shared" ref="D26:E26" si="5">D27</f>
        <v>0</v>
      </c>
      <c r="E26" s="8">
        <f t="shared" si="5"/>
        <v>0</v>
      </c>
    </row>
    <row r="27" spans="1:5" ht="47.25" x14ac:dyDescent="0.25">
      <c r="A27" s="14" t="s">
        <v>34</v>
      </c>
      <c r="B27" s="18" t="s">
        <v>35</v>
      </c>
      <c r="C27" s="8">
        <v>0</v>
      </c>
      <c r="D27" s="8">
        <v>0</v>
      </c>
      <c r="E27" s="8">
        <v>0</v>
      </c>
    </row>
    <row r="28" spans="1:5" ht="31.5" x14ac:dyDescent="0.25">
      <c r="A28" s="14" t="s">
        <v>36</v>
      </c>
      <c r="B28" s="18" t="s">
        <v>37</v>
      </c>
      <c r="C28" s="8">
        <f>C29+C30</f>
        <v>60292</v>
      </c>
      <c r="D28" s="8">
        <f t="shared" ref="D28:E28" si="6">D29+D30</f>
        <v>60292</v>
      </c>
      <c r="E28" s="8">
        <f t="shared" si="6"/>
        <v>60292</v>
      </c>
    </row>
    <row r="29" spans="1:5" ht="47.25" x14ac:dyDescent="0.25">
      <c r="A29" s="14" t="s">
        <v>38</v>
      </c>
      <c r="B29" s="18" t="s">
        <v>39</v>
      </c>
      <c r="C29" s="8">
        <v>0</v>
      </c>
      <c r="D29" s="8">
        <v>0</v>
      </c>
      <c r="E29" s="8">
        <v>0</v>
      </c>
    </row>
    <row r="30" spans="1:5" ht="63" x14ac:dyDescent="0.25">
      <c r="A30" s="14" t="s">
        <v>40</v>
      </c>
      <c r="B30" s="18" t="s">
        <v>41</v>
      </c>
      <c r="C30" s="8">
        <v>60292</v>
      </c>
      <c r="D30" s="8">
        <v>60292</v>
      </c>
      <c r="E30" s="8">
        <v>60292</v>
      </c>
    </row>
    <row r="31" spans="1:5" ht="31.5" x14ac:dyDescent="0.25">
      <c r="A31" s="14" t="s">
        <v>42</v>
      </c>
      <c r="B31" s="18" t="s">
        <v>43</v>
      </c>
      <c r="C31" s="8">
        <v>0</v>
      </c>
      <c r="D31" s="8">
        <v>0</v>
      </c>
      <c r="E31" s="8">
        <v>0</v>
      </c>
    </row>
    <row r="32" spans="1:5" ht="31.5" x14ac:dyDescent="0.25">
      <c r="A32" s="14" t="s">
        <v>44</v>
      </c>
      <c r="B32" s="18" t="s">
        <v>45</v>
      </c>
      <c r="C32" s="8">
        <v>0</v>
      </c>
      <c r="D32" s="8">
        <v>0</v>
      </c>
      <c r="E32" s="8">
        <v>0</v>
      </c>
    </row>
    <row r="33" spans="1:5" ht="31.5" x14ac:dyDescent="0.25">
      <c r="A33" s="14" t="s">
        <v>46</v>
      </c>
      <c r="B33" s="18" t="s">
        <v>47</v>
      </c>
      <c r="C33" s="8">
        <f>C34+C35+C36</f>
        <v>10602035.199999999</v>
      </c>
      <c r="D33" s="8">
        <v>0</v>
      </c>
      <c r="E33" s="8">
        <v>0</v>
      </c>
    </row>
    <row r="34" spans="1:5" ht="63" x14ac:dyDescent="0.25">
      <c r="A34" s="14" t="s">
        <v>48</v>
      </c>
      <c r="B34" s="18" t="s">
        <v>49</v>
      </c>
      <c r="C34" s="8">
        <v>9900000</v>
      </c>
      <c r="D34" s="8">
        <v>0</v>
      </c>
      <c r="E34" s="8">
        <v>0</v>
      </c>
    </row>
    <row r="35" spans="1:5" ht="204.75" x14ac:dyDescent="0.25">
      <c r="A35" s="14" t="s">
        <v>50</v>
      </c>
      <c r="B35" s="18" t="s">
        <v>54</v>
      </c>
      <c r="C35" s="8">
        <v>0</v>
      </c>
      <c r="D35" s="8">
        <v>0</v>
      </c>
      <c r="E35" s="8">
        <v>0</v>
      </c>
    </row>
    <row r="36" spans="1:5" ht="47.25" x14ac:dyDescent="0.25">
      <c r="A36" s="14" t="s">
        <v>51</v>
      </c>
      <c r="B36" s="18" t="s">
        <v>52</v>
      </c>
      <c r="C36" s="8">
        <f>5000000-4297964.8</f>
        <v>702035.20000000019</v>
      </c>
      <c r="D36" s="8">
        <v>0</v>
      </c>
      <c r="E36" s="8">
        <v>0</v>
      </c>
    </row>
    <row r="37" spans="1:5" ht="15.75" x14ac:dyDescent="0.25">
      <c r="A37" s="15"/>
      <c r="B37" s="17" t="s">
        <v>53</v>
      </c>
      <c r="C37" s="7">
        <f>C16+C18+C20+C22+C25</f>
        <v>20876363.100000001</v>
      </c>
      <c r="D37" s="7">
        <f t="shared" ref="D37:E37" si="7">D16+D18+D20+D22+D25</f>
        <v>10789319.199999999</v>
      </c>
      <c r="E37" s="7">
        <f t="shared" si="7"/>
        <v>838616.7</v>
      </c>
    </row>
    <row r="38" spans="1:5" ht="18.75" x14ac:dyDescent="0.25">
      <c r="A38" s="11"/>
    </row>
    <row r="39" spans="1:5" ht="15.75" x14ac:dyDescent="0.25">
      <c r="C39" s="9"/>
      <c r="D39" s="9"/>
      <c r="E39" s="9"/>
    </row>
    <row r="41" spans="1:5" x14ac:dyDescent="0.25">
      <c r="C41" s="10"/>
      <c r="D41" s="10"/>
      <c r="E41" s="10"/>
    </row>
  </sheetData>
  <mergeCells count="6">
    <mergeCell ref="A8:E8"/>
    <mergeCell ref="A9:E9"/>
    <mergeCell ref="A10:E10"/>
    <mergeCell ref="B12:B14"/>
    <mergeCell ref="C12:E12"/>
    <mergeCell ref="C13:E13"/>
  </mergeCells>
  <pageMargins left="0.78740157480314965" right="0.39370078740157483" top="0.78740157480314965" bottom="0.78740157480314965" header="0.31496062992125984" footer="0.31496062992125984"/>
  <pageSetup paperSize="9" scale="97" fitToHeight="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уточнение1</vt:lpstr>
      <vt:lpstr>уточнение1!Заголовки_для_печати</vt:lpstr>
      <vt:lpstr>уточнение1!Область_печати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Рыженкова Елена Николаевна</cp:lastModifiedBy>
  <cp:lastPrinted>2022-03-11T08:41:45Z</cp:lastPrinted>
  <dcterms:created xsi:type="dcterms:W3CDTF">2021-02-16T13:24:43Z</dcterms:created>
  <dcterms:modified xsi:type="dcterms:W3CDTF">2022-03-11T08:41:48Z</dcterms:modified>
</cp:coreProperties>
</file>