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0" windowWidth="19320" windowHeight="11020"/>
  </bookViews>
  <sheets>
    <sheet name="Лист1" sheetId="1" r:id="rId1"/>
    <sheet name="Лист2" sheetId="2" r:id="rId2"/>
    <sheet name="Лист3" sheetId="3" r:id="rId3"/>
  </sheets>
  <definedNames>
    <definedName name="BossProviderVariable?_c4764f10_0f08_4e2b_84aa_1e053c8fad95" hidden="1">"25_01_2006"</definedName>
    <definedName name="name" localSheetId="0">Лист1!$11:$11</definedName>
    <definedName name="Print_Titles" localSheetId="0">Лист1!$11:$11</definedName>
  </definedNames>
  <calcPr calcId="145621"/>
</workbook>
</file>

<file path=xl/calcChain.xml><?xml version="1.0" encoding="utf-8"?>
<calcChain xmlns="http://schemas.openxmlformats.org/spreadsheetml/2006/main">
  <c r="E61" i="1" l="1"/>
  <c r="E46" i="1"/>
  <c r="D61" i="1"/>
  <c r="C61" i="1"/>
  <c r="D46" i="1"/>
  <c r="C46" i="1"/>
  <c r="C45" i="1" s="1"/>
  <c r="C44" i="1" s="1"/>
  <c r="D45" i="1" l="1"/>
  <c r="D44" i="1" s="1"/>
  <c r="E45" i="1"/>
  <c r="E44" i="1" s="1"/>
  <c r="D39" i="1" l="1"/>
  <c r="D36" i="1"/>
  <c r="D32" i="1"/>
  <c r="D27" i="1"/>
  <c r="D23" i="1"/>
  <c r="D19" i="1"/>
  <c r="D17" i="1"/>
  <c r="D14" i="1"/>
  <c r="D13" i="1" l="1"/>
  <c r="D12" i="1" s="1"/>
  <c r="C14" i="1" l="1"/>
  <c r="E14" i="1"/>
  <c r="C17" i="1"/>
  <c r="E17" i="1"/>
  <c r="C19" i="1"/>
  <c r="E19" i="1"/>
  <c r="C23" i="1"/>
  <c r="E23" i="1"/>
  <c r="C27" i="1"/>
  <c r="E27" i="1"/>
  <c r="C32" i="1"/>
  <c r="E32" i="1"/>
  <c r="C36" i="1"/>
  <c r="E36" i="1"/>
  <c r="C39" i="1"/>
  <c r="E39" i="1"/>
  <c r="C13" i="1" l="1"/>
  <c r="C12" i="1" s="1"/>
  <c r="E13" i="1"/>
  <c r="E12" i="1" s="1"/>
</calcChain>
</file>

<file path=xl/sharedStrings.xml><?xml version="1.0" encoding="utf-8"?>
<sst xmlns="http://schemas.openxmlformats.org/spreadsheetml/2006/main" count="111" uniqueCount="110">
  <si>
    <t>Код бюджетной классификации</t>
  </si>
  <si>
    <t>Источник доходов</t>
  </si>
  <si>
    <t>2018 год</t>
  </si>
  <si>
    <t>2019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</si>
  <si>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</si>
  <si>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</si>
  <si>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</si>
  <si>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</si>
  <si>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</si>
  <si>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</si>
  <si>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</si>
  <si>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</si>
  <si>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</si>
  <si>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1 03 02000 01 0000 110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</si>
  <si>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</si>
  <si>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</si>
  <si>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</si>
  <si>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</si>
  <si>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</si>
  <si>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</si>
  <si>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</si>
  <si>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</si>
  <si>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</si>
  <si>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</si>
  <si>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</si>
  <si>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</si>
  <si>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</si>
  <si>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</si>
  <si>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</si>
  <si>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</si>
  <si>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1 11 00000 00 0000 000</t>
  </si>
  <si>
    <t>1 11 01000 00 0000 120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</si>
  <si>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</si>
  <si>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</si>
  <si>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</si>
  <si>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</si>
  <si>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</si>
  <si>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</si>
  <si>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</si>
  <si>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</si>
  <si>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1 12 02000 01 0000 120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</si>
  <si>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</si>
  <si>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</si>
  <si>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</si>
  <si>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</si>
  <si>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</si>
  <si>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</si>
  <si>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</si>
  <si>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</si>
  <si>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</si>
  <si>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</si>
  <si>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</si>
  <si>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</si>
  <si>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</si>
  <si>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1 15 00000 00 0000 000</t>
  </si>
  <si>
    <t>АДМИНИСТРАТИВНЫЕ ПЛАТЕЖИ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</si>
  <si>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</si>
  <si>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</si>
  <si>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</si>
  <si>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</si>
  <si>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Всего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</si>
  <si>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</si>
  <si>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</si>
  <si>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</si>
  <si>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</si>
  <si>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</si>
  <si>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</si>
  <si>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</si>
  <si>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УТВЕРЖДЕНЫ</t>
  </si>
  <si>
    <t>областным законом</t>
  </si>
  <si>
    <t>Сумма
(тысяч рублей)</t>
  </si>
  <si>
    <t xml:space="preserve">Субвенции бюджетам бюджетной системы Российской Федерации
</t>
  </si>
  <si>
    <t>Иные межбюджетные трансферты</t>
  </si>
  <si>
    <t>2 02 35250 02 0000 151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</si>
  <si>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</si>
  <si>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2 02 35220 02 0000 151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</si>
  <si>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</si>
  <si>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2 02 35240 02 0000 151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</si>
  <si>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</si>
  <si>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2 02 35280 02 0000 151</t>
  </si>
  <si>
    <t xml:space="preserve"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
</t>
  </si>
  <si>
    <t>2 02 35118 02 0000 151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</si>
  <si>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</si>
  <si>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2 02 35129 02 0000 151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</si>
  <si>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</si>
  <si>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2 02 35128 02 0000 151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</si>
  <si>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</si>
  <si>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2 02 35260 02 0000 151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</si>
  <si>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</si>
  <si>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2 02 35290 02 0000 151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</si>
  <si>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</si>
  <si>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2 02 35270 02 0000 151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</si>
  <si>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</si>
  <si>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2 02 35135 02 0000 151</t>
  </si>
  <si>
    <t xml:space="preserve"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
</t>
  </si>
  <si>
    <t>2 02 35380 02 0000 151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</si>
  <si>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</si>
  <si>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2 02 35137 02 0000 151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</si>
  <si>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</si>
  <si>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2 02 35900 02 0000 151</t>
  </si>
  <si>
    <t>Единая субвенция бюджетам субъектов Российской Федерации и бюджету г. Байконура</t>
  </si>
  <si>
    <t>2 02 45161 02 0000 151</t>
  </si>
  <si>
    <t xml:space="preserve"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
</t>
  </si>
  <si>
    <t>2 02 00000 00 0000 000</t>
  </si>
  <si>
    <t>БЕЗВОЗМЕЗДНЫЕ ПОСТУПЛЕНИЯ ОТ ДРУГИХ БЮДЖЕТОВ БЮДЖЕТНОЙ СИСТЕМЫ РОССИЙСКОЙ ФЕДЕРАЦИИ</t>
  </si>
  <si>
    <t>2 02 30000 00 0000 151</t>
  </si>
  <si>
    <t>2 02 40000 00 0000 151</t>
  </si>
  <si>
    <t>2020 год</t>
  </si>
  <si>
    <t>(приложение 1)</t>
  </si>
  <si>
    <t xml:space="preserve"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2018 год и на плановый период 2019 и 2020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</si>
</sst>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/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zoomScale="90" zoomScaleNormal="90" workbookViewId="0">
      <selection activeCell="D12" sqref="D12"/>
    </sheetView>
  </sheetViews>
  <sheetFormatPr defaultColWidth="9.1796875" defaultRowHeight="18" x14ac:dyDescent="0.4"/>
  <cols>
    <col min="1" max="1" width="30.81640625" style="7" customWidth="1"/>
    <col min="2" max="2" width="56.54296875" style="1" customWidth="1"/>
    <col min="3" max="5" width="20.26953125" style="1" customWidth="1"/>
    <col min="6" max="16384" width="9.1796875" style="1"/>
  </cols>
  <sheetData>
    <row r="1" spans="1:5" x14ac:dyDescent="0.4">
      <c r="D1" s="15" t="s">
        <v>68</v>
      </c>
    </row>
    <row r="2" spans="1:5" x14ac:dyDescent="0.4">
      <c r="D2" s="15" t="s">
        <v>69</v>
      </c>
    </row>
    <row r="3" spans="1:5" ht="18.75" x14ac:dyDescent="0.3">
      <c r="D3" s="15"/>
    </row>
    <row r="4" spans="1:5" x14ac:dyDescent="0.4">
      <c r="D4" s="15" t="s">
        <v>108</v>
      </c>
    </row>
    <row r="7" spans="1:5" ht="111.75" customHeight="1" x14ac:dyDescent="0.4">
      <c r="A7" s="28" t="s">
        <v>109</v>
      </c>
      <c r="B7" s="28"/>
      <c r="C7" s="28"/>
      <c r="D7" s="28"/>
      <c r="E7" s="28"/>
    </row>
    <row r="9" spans="1:5" ht="44.25" customHeight="1" x14ac:dyDescent="0.4">
      <c r="A9" s="26" t="s">
        <v>0</v>
      </c>
      <c r="B9" s="26" t="s">
        <v>1</v>
      </c>
      <c r="C9" s="29" t="s">
        <v>70</v>
      </c>
      <c r="D9" s="29"/>
      <c r="E9" s="30"/>
    </row>
    <row r="10" spans="1:5" x14ac:dyDescent="0.4">
      <c r="A10" s="27"/>
      <c r="B10" s="27"/>
      <c r="C10" s="13" t="s">
        <v>2</v>
      </c>
      <c r="D10" s="17" t="s">
        <v>3</v>
      </c>
      <c r="E10" s="14" t="s">
        <v>107</v>
      </c>
    </row>
    <row r="11" spans="1:5" ht="18.75" x14ac:dyDescent="0.3">
      <c r="A11" s="9">
        <v>1</v>
      </c>
      <c r="B11" s="2">
        <v>2</v>
      </c>
      <c r="C11" s="9">
        <v>3</v>
      </c>
      <c r="D11" s="9">
        <v>4</v>
      </c>
      <c r="E11" s="16">
        <v>5</v>
      </c>
    </row>
    <row r="12" spans="1:5" s="3" customFormat="1" ht="17.5" x14ac:dyDescent="0.35">
      <c r="A12" s="8"/>
      <c r="B12" s="11" t="s">
        <v>60</v>
      </c>
      <c r="C12" s="4">
        <f>C13+C44</f>
        <v>100091074.90000001</v>
      </c>
      <c r="D12" s="4">
        <f t="shared" ref="D12:E12" si="0">D13+D44</f>
        <v>105081076.00000001</v>
      </c>
      <c r="E12" s="4">
        <f t="shared" si="0"/>
        <v>106990275.49999999</v>
      </c>
    </row>
    <row r="13" spans="1:5" x14ac:dyDescent="0.4">
      <c r="A13" s="9" t="s">
        <v>4</v>
      </c>
      <c r="B13" s="12" t="s">
        <v>5</v>
      </c>
      <c r="C13" s="5">
        <f>C14+C17+C19+C23+C26+C27+C32+C36+C39+C42+C43</f>
        <v>96784999.800000012</v>
      </c>
      <c r="D13" s="5">
        <f>D14+D17+D19+D23+D26+D27+D32+D36+D39+D42+D43</f>
        <v>101767391.50000001</v>
      </c>
      <c r="E13" s="5">
        <f>E14+E17+E19+E23+E26+E27+E32+E36+E39+E42+E43</f>
        <v>106990275.49999999</v>
      </c>
    </row>
    <row r="14" spans="1:5" x14ac:dyDescent="0.4">
      <c r="A14" s="9" t="s">
        <v>6</v>
      </c>
      <c r="B14" s="12" t="s">
        <v>7</v>
      </c>
      <c r="C14" s="5">
        <f>C15+C16</f>
        <v>67723154.200000003</v>
      </c>
      <c r="D14" s="5">
        <f>D15+D16</f>
        <v>70986008.700000003</v>
      </c>
      <c r="E14" s="5">
        <f>E15+E16</f>
        <v>74570145.599999994</v>
      </c>
    </row>
    <row r="15" spans="1:5" x14ac:dyDescent="0.4">
      <c r="A15" s="9" t="s">
        <v>8</v>
      </c>
      <c r="B15" s="12" t="s">
        <v>9</v>
      </c>
      <c r="C15" s="5">
        <v>42634115.200000003</v>
      </c>
      <c r="D15" s="5">
        <v>45021625.700000003</v>
      </c>
      <c r="E15" s="5">
        <v>47677901.600000001</v>
      </c>
    </row>
    <row r="16" spans="1:5" ht="20.25" customHeight="1" x14ac:dyDescent="0.4">
      <c r="A16" s="9" t="s">
        <v>10</v>
      </c>
      <c r="B16" s="12" t="s">
        <v>11</v>
      </c>
      <c r="C16" s="5">
        <v>25089039</v>
      </c>
      <c r="D16" s="5">
        <v>25964383</v>
      </c>
      <c r="E16" s="5">
        <v>26892244</v>
      </c>
    </row>
    <row r="17" spans="1:5" ht="54" x14ac:dyDescent="0.4">
      <c r="A17" s="10" t="s">
        <v>12</v>
      </c>
      <c r="B17" s="12" t="s">
        <v>61</v>
      </c>
      <c r="C17" s="6">
        <f>C18</f>
        <v>6986000</v>
      </c>
      <c r="D17" s="6">
        <f>D18</f>
        <v>7196000</v>
      </c>
      <c r="E17" s="6">
        <f>E18</f>
        <v>7226000</v>
      </c>
    </row>
    <row r="18" spans="1:5" ht="54" x14ac:dyDescent="0.4">
      <c r="A18" s="10" t="s">
        <v>13</v>
      </c>
      <c r="B18" s="12" t="s">
        <v>62</v>
      </c>
      <c r="C18" s="6">
        <v>6986000</v>
      </c>
      <c r="D18" s="6">
        <v>7196000</v>
      </c>
      <c r="E18" s="6">
        <v>7226000</v>
      </c>
    </row>
    <row r="19" spans="1:5" x14ac:dyDescent="0.4">
      <c r="A19" s="9" t="s">
        <v>14</v>
      </c>
      <c r="B19" s="12" t="s">
        <v>15</v>
      </c>
      <c r="C19" s="5">
        <f>C20+C21+C22</f>
        <v>20069850</v>
      </c>
      <c r="D19" s="5">
        <f>D20+D21+D22</f>
        <v>21538126</v>
      </c>
      <c r="E19" s="5">
        <f>E20+E21+E22</f>
        <v>23101076</v>
      </c>
    </row>
    <row r="20" spans="1:5" x14ac:dyDescent="0.4">
      <c r="A20" s="9" t="s">
        <v>16</v>
      </c>
      <c r="B20" s="12" t="s">
        <v>17</v>
      </c>
      <c r="C20" s="5">
        <v>17490450</v>
      </c>
      <c r="D20" s="5">
        <v>18907176</v>
      </c>
      <c r="E20" s="5">
        <v>20419176</v>
      </c>
    </row>
    <row r="21" spans="1:5" x14ac:dyDescent="0.4">
      <c r="A21" s="9" t="s">
        <v>18</v>
      </c>
      <c r="B21" s="12" t="s">
        <v>19</v>
      </c>
      <c r="C21" s="5">
        <v>2577000</v>
      </c>
      <c r="D21" s="5">
        <v>2628550</v>
      </c>
      <c r="E21" s="5">
        <v>2679500</v>
      </c>
    </row>
    <row r="22" spans="1:5" x14ac:dyDescent="0.4">
      <c r="A22" s="9" t="s">
        <v>20</v>
      </c>
      <c r="B22" s="12" t="s">
        <v>21</v>
      </c>
      <c r="C22" s="5">
        <v>2400</v>
      </c>
      <c r="D22" s="5">
        <v>2400</v>
      </c>
      <c r="E22" s="5">
        <v>2400</v>
      </c>
    </row>
    <row r="23" spans="1:5" ht="54" x14ac:dyDescent="0.4">
      <c r="A23" s="9" t="s">
        <v>22</v>
      </c>
      <c r="B23" s="12" t="s">
        <v>23</v>
      </c>
      <c r="C23" s="5">
        <f>C24+C25</f>
        <v>372670</v>
      </c>
      <c r="D23" s="5">
        <f>D24+D25</f>
        <v>380928.2</v>
      </c>
      <c r="E23" s="5">
        <f>E24+E25</f>
        <v>389309</v>
      </c>
    </row>
    <row r="24" spans="1:5" x14ac:dyDescent="0.4">
      <c r="A24" s="9" t="s">
        <v>24</v>
      </c>
      <c r="B24" s="12" t="s">
        <v>25</v>
      </c>
      <c r="C24" s="5">
        <v>371982</v>
      </c>
      <c r="D24" s="5">
        <v>380198.2</v>
      </c>
      <c r="E24" s="5">
        <v>388529</v>
      </c>
    </row>
    <row r="25" spans="1:5" ht="54" x14ac:dyDescent="0.4">
      <c r="A25" s="9" t="s">
        <v>26</v>
      </c>
      <c r="B25" s="12" t="s">
        <v>27</v>
      </c>
      <c r="C25" s="5">
        <v>688</v>
      </c>
      <c r="D25" s="5">
        <v>730</v>
      </c>
      <c r="E25" s="5">
        <v>780</v>
      </c>
    </row>
    <row r="26" spans="1:5" x14ac:dyDescent="0.4">
      <c r="A26" s="9" t="s">
        <v>28</v>
      </c>
      <c r="B26" s="12" t="s">
        <v>29</v>
      </c>
      <c r="C26" s="5">
        <v>457296.9</v>
      </c>
      <c r="D26" s="5">
        <v>470856</v>
      </c>
      <c r="E26" s="5">
        <v>489214.3</v>
      </c>
    </row>
    <row r="27" spans="1:5" ht="72" x14ac:dyDescent="0.4">
      <c r="A27" s="10" t="s">
        <v>30</v>
      </c>
      <c r="B27" s="12" t="s">
        <v>63</v>
      </c>
      <c r="C27" s="6">
        <f>C28+C29+C30+C31</f>
        <v>48643.9</v>
      </c>
      <c r="D27" s="6">
        <f>D28+D29+D30+D31</f>
        <v>50295.4</v>
      </c>
      <c r="E27" s="6">
        <f>E28+E29+E30+E31</f>
        <v>50711.199999999997</v>
      </c>
    </row>
    <row r="28" spans="1:5" ht="108" x14ac:dyDescent="0.4">
      <c r="A28" s="10" t="s">
        <v>31</v>
      </c>
      <c r="B28" s="12" t="s">
        <v>64</v>
      </c>
      <c r="C28" s="6">
        <v>5500</v>
      </c>
      <c r="D28" s="6">
        <v>7000</v>
      </c>
      <c r="E28" s="6">
        <v>7800</v>
      </c>
    </row>
    <row r="29" spans="1:5" ht="36" x14ac:dyDescent="0.4">
      <c r="A29" s="9" t="s">
        <v>32</v>
      </c>
      <c r="B29" s="12" t="s">
        <v>33</v>
      </c>
      <c r="C29" s="5">
        <v>2837.9</v>
      </c>
      <c r="D29" s="5">
        <v>2032.8</v>
      </c>
      <c r="E29" s="5">
        <v>1309.5</v>
      </c>
    </row>
    <row r="30" spans="1:5" ht="108" x14ac:dyDescent="0.4">
      <c r="A30" s="10" t="s">
        <v>34</v>
      </c>
      <c r="B30" s="12" t="s">
        <v>64</v>
      </c>
      <c r="C30" s="6">
        <v>32700</v>
      </c>
      <c r="D30" s="6">
        <v>32000</v>
      </c>
      <c r="E30" s="6">
        <v>32000</v>
      </c>
    </row>
    <row r="31" spans="1:5" ht="36" x14ac:dyDescent="0.4">
      <c r="A31" s="9" t="s">
        <v>35</v>
      </c>
      <c r="B31" s="12" t="s">
        <v>36</v>
      </c>
      <c r="C31" s="5">
        <v>7606</v>
      </c>
      <c r="D31" s="5">
        <v>9262.6</v>
      </c>
      <c r="E31" s="5">
        <v>9601.7000000000007</v>
      </c>
    </row>
    <row r="32" spans="1:5" ht="36" x14ac:dyDescent="0.4">
      <c r="A32" s="9" t="s">
        <v>37</v>
      </c>
      <c r="B32" s="12" t="s">
        <v>38</v>
      </c>
      <c r="C32" s="5">
        <f>C33+C34+C35</f>
        <v>453325.9</v>
      </c>
      <c r="D32" s="5">
        <f>D33+D34+D35</f>
        <v>466344.5</v>
      </c>
      <c r="E32" s="5">
        <f>E33+E34+E35</f>
        <v>479681.6</v>
      </c>
    </row>
    <row r="33" spans="1:5" ht="36" x14ac:dyDescent="0.4">
      <c r="A33" s="10" t="s">
        <v>39</v>
      </c>
      <c r="B33" s="12" t="s">
        <v>65</v>
      </c>
      <c r="C33" s="6">
        <v>200425.5</v>
      </c>
      <c r="D33" s="6">
        <v>208444</v>
      </c>
      <c r="E33" s="6">
        <v>216781</v>
      </c>
    </row>
    <row r="34" spans="1:5" x14ac:dyDescent="0.4">
      <c r="A34" s="9" t="s">
        <v>40</v>
      </c>
      <c r="B34" s="12" t="s">
        <v>41</v>
      </c>
      <c r="C34" s="5">
        <v>32197</v>
      </c>
      <c r="D34" s="5">
        <v>32197</v>
      </c>
      <c r="E34" s="5">
        <v>32197</v>
      </c>
    </row>
    <row r="35" spans="1:5" x14ac:dyDescent="0.4">
      <c r="A35" s="9" t="s">
        <v>42</v>
      </c>
      <c r="B35" s="12" t="s">
        <v>43</v>
      </c>
      <c r="C35" s="5">
        <v>220703.4</v>
      </c>
      <c r="D35" s="5">
        <v>225703.5</v>
      </c>
      <c r="E35" s="5">
        <v>230703.6</v>
      </c>
    </row>
    <row r="36" spans="1:5" ht="37.5" customHeight="1" x14ac:dyDescent="0.4">
      <c r="A36" s="9" t="s">
        <v>44</v>
      </c>
      <c r="B36" s="12" t="s">
        <v>45</v>
      </c>
      <c r="C36" s="5">
        <f>C37+C38</f>
        <v>151642.6</v>
      </c>
      <c r="D36" s="5">
        <f>D37+D38</f>
        <v>154783.4</v>
      </c>
      <c r="E36" s="5">
        <f>E37+E38</f>
        <v>158423.5</v>
      </c>
    </row>
    <row r="37" spans="1:5" x14ac:dyDescent="0.4">
      <c r="A37" s="9" t="s">
        <v>46</v>
      </c>
      <c r="B37" s="12" t="s">
        <v>47</v>
      </c>
      <c r="C37" s="5">
        <v>145571.20000000001</v>
      </c>
      <c r="D37" s="5">
        <v>148826.79999999999</v>
      </c>
      <c r="E37" s="5">
        <v>152494.39999999999</v>
      </c>
    </row>
    <row r="38" spans="1:5" x14ac:dyDescent="0.4">
      <c r="A38" s="9" t="s">
        <v>48</v>
      </c>
      <c r="B38" s="12" t="s">
        <v>49</v>
      </c>
      <c r="C38" s="5">
        <v>6071.4</v>
      </c>
      <c r="D38" s="5">
        <v>5956.6</v>
      </c>
      <c r="E38" s="5">
        <v>5929.1</v>
      </c>
    </row>
    <row r="39" spans="1:5" ht="36" x14ac:dyDescent="0.4">
      <c r="A39" s="9" t="s">
        <v>50</v>
      </c>
      <c r="B39" s="12" t="s">
        <v>51</v>
      </c>
      <c r="C39" s="5">
        <f>C40+C41</f>
        <v>20080</v>
      </c>
      <c r="D39" s="5">
        <f>D40+D41</f>
        <v>20080</v>
      </c>
      <c r="E39" s="5">
        <f t="shared" ref="E39" si="1">E40+E41</f>
        <v>20080</v>
      </c>
    </row>
    <row r="40" spans="1:5" ht="126" x14ac:dyDescent="0.4">
      <c r="A40" s="10" t="s">
        <v>52</v>
      </c>
      <c r="B40" s="12" t="s">
        <v>66</v>
      </c>
      <c r="C40" s="6">
        <v>12580</v>
      </c>
      <c r="D40" s="6">
        <v>12580</v>
      </c>
      <c r="E40" s="6">
        <v>12580</v>
      </c>
    </row>
    <row r="41" spans="1:5" ht="54" x14ac:dyDescent="0.4">
      <c r="A41" s="10" t="s">
        <v>53</v>
      </c>
      <c r="B41" s="12" t="s">
        <v>67</v>
      </c>
      <c r="C41" s="6">
        <v>7500</v>
      </c>
      <c r="D41" s="6">
        <v>7500</v>
      </c>
      <c r="E41" s="6">
        <v>7500</v>
      </c>
    </row>
    <row r="42" spans="1:5" x14ac:dyDescent="0.4">
      <c r="A42" s="9" t="s">
        <v>54</v>
      </c>
      <c r="B42" s="12" t="s">
        <v>55</v>
      </c>
      <c r="C42" s="5">
        <v>12169</v>
      </c>
      <c r="D42" s="5">
        <v>12752</v>
      </c>
      <c r="E42" s="5">
        <v>13367</v>
      </c>
    </row>
    <row r="43" spans="1:5" ht="36" x14ac:dyDescent="0.4">
      <c r="A43" s="9" t="s">
        <v>56</v>
      </c>
      <c r="B43" s="12" t="s">
        <v>57</v>
      </c>
      <c r="C43" s="5">
        <v>490167.3</v>
      </c>
      <c r="D43" s="5">
        <v>491217.3</v>
      </c>
      <c r="E43" s="5">
        <v>492267.3</v>
      </c>
    </row>
    <row r="44" spans="1:5" x14ac:dyDescent="0.4">
      <c r="A44" s="9" t="s">
        <v>58</v>
      </c>
      <c r="B44" s="12" t="s">
        <v>59</v>
      </c>
      <c r="C44" s="5">
        <f>C45</f>
        <v>3306075.1</v>
      </c>
      <c r="D44" s="5">
        <f>D45</f>
        <v>3313684.4999999995</v>
      </c>
      <c r="E44" s="5">
        <f>E45</f>
        <v>0</v>
      </c>
    </row>
    <row r="45" spans="1:5" ht="54" x14ac:dyDescent="0.4">
      <c r="A45" s="18" t="s">
        <v>103</v>
      </c>
      <c r="B45" s="19" t="s">
        <v>104</v>
      </c>
      <c r="C45" s="5">
        <f>C46+C61</f>
        <v>3306075.1</v>
      </c>
      <c r="D45" s="5">
        <f>D46+D61</f>
        <v>3313684.4999999995</v>
      </c>
      <c r="E45" s="5">
        <f>E46+E61</f>
        <v>0</v>
      </c>
    </row>
    <row r="46" spans="1:5" s="23" customFormat="1" ht="54" x14ac:dyDescent="0.35">
      <c r="A46" s="20" t="s">
        <v>105</v>
      </c>
      <c r="B46" s="21" t="s">
        <v>71</v>
      </c>
      <c r="C46" s="22">
        <f>SUM(C47:C60)</f>
        <v>3182106.9</v>
      </c>
      <c r="D46" s="22">
        <f>SUM(D47:D60)</f>
        <v>3192411.0999999996</v>
      </c>
      <c r="E46" s="22">
        <f>SUM(E47:E60)</f>
        <v>0</v>
      </c>
    </row>
    <row r="47" spans="1:5" s="24" customFormat="1" ht="72" x14ac:dyDescent="0.35">
      <c r="A47" s="20" t="s">
        <v>81</v>
      </c>
      <c r="B47" s="21" t="s">
        <v>82</v>
      </c>
      <c r="C47" s="22">
        <v>62127.199999999997</v>
      </c>
      <c r="D47" s="22">
        <v>62127.199999999997</v>
      </c>
      <c r="E47" s="22">
        <v>0</v>
      </c>
    </row>
    <row r="48" spans="1:5" s="25" customFormat="1" ht="54" x14ac:dyDescent="0.35">
      <c r="A48" s="20" t="s">
        <v>85</v>
      </c>
      <c r="B48" s="21" t="s">
        <v>86</v>
      </c>
      <c r="C48" s="22">
        <v>21102.1</v>
      </c>
      <c r="D48" s="22">
        <v>21102.1</v>
      </c>
      <c r="E48" s="22">
        <v>0</v>
      </c>
    </row>
    <row r="49" spans="1:5" s="24" customFormat="1" ht="54" x14ac:dyDescent="0.35">
      <c r="A49" s="20" t="s">
        <v>83</v>
      </c>
      <c r="B49" s="21" t="s">
        <v>84</v>
      </c>
      <c r="C49" s="22">
        <v>374200.2</v>
      </c>
      <c r="D49" s="22">
        <v>380932.2</v>
      </c>
      <c r="E49" s="22">
        <v>0</v>
      </c>
    </row>
    <row r="50" spans="1:5" s="25" customFormat="1" ht="144" x14ac:dyDescent="0.35">
      <c r="A50" s="20" t="s">
        <v>93</v>
      </c>
      <c r="B50" s="21" t="s">
        <v>94</v>
      </c>
      <c r="C50" s="22">
        <v>25037</v>
      </c>
      <c r="D50" s="22">
        <v>25037</v>
      </c>
      <c r="E50" s="22">
        <v>0</v>
      </c>
    </row>
    <row r="51" spans="1:5" s="24" customFormat="1" ht="121.5" customHeight="1" x14ac:dyDescent="0.35">
      <c r="A51" s="20" t="s">
        <v>97</v>
      </c>
      <c r="B51" s="21" t="s">
        <v>98</v>
      </c>
      <c r="C51" s="22">
        <v>84374.5</v>
      </c>
      <c r="D51" s="22">
        <v>84374.5</v>
      </c>
      <c r="E51" s="22">
        <v>0</v>
      </c>
    </row>
    <row r="52" spans="1:5" s="24" customFormat="1" ht="117.75" customHeight="1" x14ac:dyDescent="0.35">
      <c r="A52" s="20" t="s">
        <v>75</v>
      </c>
      <c r="B52" s="21" t="s">
        <v>76</v>
      </c>
      <c r="C52" s="22">
        <v>105602</v>
      </c>
      <c r="D52" s="22">
        <v>105602</v>
      </c>
      <c r="E52" s="22">
        <v>0</v>
      </c>
    </row>
    <row r="53" spans="1:5" s="24" customFormat="1" ht="90" x14ac:dyDescent="0.35">
      <c r="A53" s="20" t="s">
        <v>77</v>
      </c>
      <c r="B53" s="21" t="s">
        <v>78</v>
      </c>
      <c r="C53" s="22">
        <v>30.2</v>
      </c>
      <c r="D53" s="22">
        <v>30.2</v>
      </c>
      <c r="E53" s="22">
        <v>0</v>
      </c>
    </row>
    <row r="54" spans="1:5" s="24" customFormat="1" ht="54" x14ac:dyDescent="0.35">
      <c r="A54" s="20" t="s">
        <v>73</v>
      </c>
      <c r="B54" s="21" t="s">
        <v>74</v>
      </c>
      <c r="C54" s="22">
        <v>1599318.3</v>
      </c>
      <c r="D54" s="22">
        <v>1599131</v>
      </c>
      <c r="E54" s="22">
        <v>0</v>
      </c>
    </row>
    <row r="55" spans="1:5" s="25" customFormat="1" ht="90" customHeight="1" x14ac:dyDescent="0.35">
      <c r="A55" s="20" t="s">
        <v>87</v>
      </c>
      <c r="B55" s="21" t="s">
        <v>88</v>
      </c>
      <c r="C55" s="22">
        <v>9350.7999999999993</v>
      </c>
      <c r="D55" s="22">
        <v>9350.7999999999993</v>
      </c>
      <c r="E55" s="22">
        <v>0</v>
      </c>
    </row>
    <row r="56" spans="1:5" s="25" customFormat="1" ht="143.25" customHeight="1" x14ac:dyDescent="0.35">
      <c r="A56" s="20" t="s">
        <v>91</v>
      </c>
      <c r="B56" s="21" t="s">
        <v>92</v>
      </c>
      <c r="C56" s="22">
        <v>8082</v>
      </c>
      <c r="D56" s="22">
        <v>8407.7999999999993</v>
      </c>
      <c r="E56" s="22">
        <v>0</v>
      </c>
    </row>
    <row r="57" spans="1:5" s="24" customFormat="1" ht="111" customHeight="1" x14ac:dyDescent="0.35">
      <c r="A57" s="20" t="s">
        <v>79</v>
      </c>
      <c r="B57" s="21" t="s">
        <v>80</v>
      </c>
      <c r="C57" s="22">
        <v>815</v>
      </c>
      <c r="D57" s="22">
        <v>815</v>
      </c>
      <c r="E57" s="22">
        <v>0</v>
      </c>
    </row>
    <row r="58" spans="1:5" s="25" customFormat="1" ht="82.5" customHeight="1" x14ac:dyDescent="0.35">
      <c r="A58" s="20" t="s">
        <v>89</v>
      </c>
      <c r="B58" s="21" t="s">
        <v>90</v>
      </c>
      <c r="C58" s="22">
        <v>309257.2</v>
      </c>
      <c r="D58" s="22">
        <v>314153.90000000002</v>
      </c>
      <c r="E58" s="22">
        <v>0</v>
      </c>
    </row>
    <row r="59" spans="1:5" s="25" customFormat="1" ht="144" x14ac:dyDescent="0.35">
      <c r="A59" s="20" t="s">
        <v>95</v>
      </c>
      <c r="B59" s="21" t="s">
        <v>96</v>
      </c>
      <c r="C59" s="22">
        <v>463300.8</v>
      </c>
      <c r="D59" s="22">
        <v>461836.4</v>
      </c>
      <c r="E59" s="22">
        <v>0</v>
      </c>
    </row>
    <row r="60" spans="1:5" s="24" customFormat="1" ht="62.25" customHeight="1" x14ac:dyDescent="0.35">
      <c r="A60" s="20" t="s">
        <v>99</v>
      </c>
      <c r="B60" s="21" t="s">
        <v>100</v>
      </c>
      <c r="C60" s="22">
        <v>119509.6</v>
      </c>
      <c r="D60" s="22">
        <v>119511</v>
      </c>
      <c r="E60" s="22">
        <v>0</v>
      </c>
    </row>
    <row r="61" spans="1:5" s="23" customFormat="1" x14ac:dyDescent="0.35">
      <c r="A61" s="20" t="s">
        <v>106</v>
      </c>
      <c r="B61" s="21" t="s">
        <v>72</v>
      </c>
      <c r="C61" s="22">
        <f>SUM(C62)</f>
        <v>123968.2</v>
      </c>
      <c r="D61" s="22">
        <f>SUM(D62)</f>
        <v>121273.4</v>
      </c>
      <c r="E61" s="22">
        <f>SUM(E62)</f>
        <v>0</v>
      </c>
    </row>
    <row r="62" spans="1:5" s="24" customFormat="1" ht="90" x14ac:dyDescent="0.35">
      <c r="A62" s="20" t="s">
        <v>101</v>
      </c>
      <c r="B62" s="21" t="s">
        <v>102</v>
      </c>
      <c r="C62" s="22">
        <v>123968.2</v>
      </c>
      <c r="D62" s="22">
        <v>121273.4</v>
      </c>
      <c r="E62" s="22">
        <v>0</v>
      </c>
    </row>
  </sheetData>
  <mergeCells count="4">
    <mergeCell ref="B9:B10"/>
    <mergeCell ref="A9:A10"/>
    <mergeCell ref="A7:E7"/>
    <mergeCell ref="C9:E9"/>
  </mergeCells>
  <pageMargins left="0.78740157480314965" right="0.39370078740157483" top="0.78740157480314965" bottom="0.78740157480314965" header="0.31496062992125984" footer="0.31496062992125984"/>
  <pageSetup paperSize="9" scale="60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Лист1!name</vt:lpstr>
      <vt:lpstr>Лист1!Print_Titles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Галина Михайловна БРЯНЦЕВА</cp:lastModifiedBy>
  <cp:lastPrinted>2017-09-01T13:16:39Z</cp:lastPrinted>
  <dcterms:created xsi:type="dcterms:W3CDTF">2016-10-28T11:27:51Z</dcterms:created>
  <dcterms:modified xsi:type="dcterms:W3CDTF">2017-10-23T14:49:09Z</dcterms:modified>
</cp:coreProperties>
</file>