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" windowWidth="19320" windowHeight="11020"/>
  </bookViews>
  <sheets>
    <sheet name="Лист1" sheetId="1" r:id="rId1"/>
    <sheet name="Лист2" sheetId="2" r:id="rId2"/>
    <sheet name="Лист3" sheetId="3" r:id="rId3"/>
  </sheets>
  <definedNames>
    <definedName name="BossProviderVariable?_2484671a_5180_47fa_8e63_b07ee9cb843e" hidden="1">"25_01_2006"</definedName>
    <definedName name="Print_Titles" localSheetId="0">Лист1!$10:$10</definedName>
    <definedName name="вап" localSheetId="0">Лист1!$10:$10</definedName>
  </definedNames>
  <calcPr calcId="145621"/>
</workbook>
</file>

<file path=xl/calcChain.xml><?xml version="1.0" encoding="utf-8"?>
<calcChain xmlns="http://schemas.openxmlformats.org/spreadsheetml/2006/main">
  <c r="C63" i="1" l="1"/>
  <c r="D82" i="1" l="1"/>
  <c r="E82" i="1"/>
  <c r="E65" i="1"/>
  <c r="E46" i="1"/>
  <c r="D46" i="1"/>
  <c r="C82" i="1" l="1"/>
  <c r="C65" i="1"/>
  <c r="D65" i="1"/>
  <c r="D45" i="1" s="1"/>
  <c r="D44" i="1" s="1"/>
  <c r="E45" i="1"/>
  <c r="E44" i="1" s="1"/>
  <c r="C46" i="1"/>
  <c r="C45" i="1" l="1"/>
  <c r="C44" i="1"/>
  <c r="D38" i="1" l="1"/>
  <c r="D35" i="1"/>
  <c r="D31" i="1"/>
  <c r="D26" i="1"/>
  <c r="D22" i="1"/>
  <c r="D18" i="1"/>
  <c r="D16" i="1"/>
  <c r="D13" i="1"/>
  <c r="D12" i="1" l="1"/>
  <c r="D11" i="1" s="1"/>
  <c r="C13" i="1"/>
  <c r="E13" i="1"/>
  <c r="C16" i="1"/>
  <c r="E16" i="1"/>
  <c r="C18" i="1"/>
  <c r="E18" i="1"/>
  <c r="C22" i="1"/>
  <c r="E22" i="1"/>
  <c r="C26" i="1"/>
  <c r="E26" i="1"/>
  <c r="C31" i="1"/>
  <c r="E31" i="1"/>
  <c r="C35" i="1"/>
  <c r="E35" i="1"/>
  <c r="C38" i="1"/>
  <c r="E38" i="1"/>
  <c r="C12" i="1" l="1"/>
  <c r="C11" i="1" s="1"/>
  <c r="E12" i="1"/>
  <c r="E11" i="1" s="1"/>
</calcChain>
</file>

<file path=xl/sharedStrings.xml><?xml version="1.0" encoding="utf-8"?>
<sst xmlns="http://schemas.openxmlformats.org/spreadsheetml/2006/main" count="159" uniqueCount="158">
  <si>
    <t>Код бюджетной классификации</t>
  </si>
  <si>
    <t>Источник доходов</t>
  </si>
  <si>
    <t>2019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</si>
  <si>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</si>
  <si>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</si>
  <si>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</si>
  <si>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</si>
  <si>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</si>
  <si>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</si>
  <si>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</si>
  <si>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</si>
  <si>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</si>
  <si>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</si>
  <si>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</si>
  <si>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</si>
  <si>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</si>
  <si>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</si>
  <si>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</si>
  <si>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</si>
  <si>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</si>
  <si>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</si>
  <si>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</si>
  <si>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</si>
  <si>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</si>
  <si>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</si>
  <si>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</si>
  <si>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</si>
  <si>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</si>
  <si>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</si>
  <si>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</si>
  <si>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</si>
  <si>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</si>
  <si>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</si>
  <si>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</si>
  <si>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</si>
  <si>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</si>
  <si>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</si>
  <si>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</si>
  <si>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</si>
  <si>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</si>
  <si>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</si>
  <si>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</si>
  <si>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</si>
  <si>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</si>
  <si>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</si>
  <si>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</si>
  <si>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</si>
  <si>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</si>
  <si>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</si>
  <si>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</si>
  <si>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</si>
  <si>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</si>
  <si>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</si>
  <si>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</si>
  <si>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</si>
  <si>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</si>
  <si>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</si>
  <si>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</si>
  <si>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</si>
  <si>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</si>
  <si>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</si>
  <si>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</si>
  <si>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</si>
  <si>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</si>
  <si>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</si>
  <si>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</si>
  <si>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</si>
  <si>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</si>
  <si>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</si>
  <si>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</si>
  <si>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 xml:space="preserve">Субвенции бюджетам бюджетной системы Российской Федерации
</t>
  </si>
  <si>
    <t>Иные межбюджетные трансферты</t>
  </si>
  <si>
    <t>2 02 35250 02 0000 151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</si>
  <si>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</si>
  <si>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2 02 35220 02 0000 151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</si>
  <si>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</si>
  <si>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2 02 35240 02 0000 151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</si>
  <si>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</si>
  <si>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2 02 35280 02 0000 151</t>
  </si>
  <si>
    <t xml:space="preserve"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</si>
  <si>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2 02 35118 02 0000 151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</si>
  <si>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</si>
  <si>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2 02 35129 02 0000 151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</si>
  <si>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</si>
  <si>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2 02 35128 02 0000 151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</si>
  <si>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</si>
  <si>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2 02 35260 02 0000 151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</si>
  <si>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</si>
  <si>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2 02 35290 02 0000 151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</si>
  <si>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</si>
  <si>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2 02 35270 02 0000 151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</si>
  <si>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</si>
  <si>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2 02 35135 02 0000 151</t>
  </si>
  <si>
    <t>2 02 35380 02 0000 151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</si>
  <si>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</si>
  <si>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</si>
  <si>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</si>
  <si>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2 02 35900 02 0000 151</t>
  </si>
  <si>
    <t>Единая субвенция бюджетам субъектов Российской Федерации и бюджету г. Байконура</t>
  </si>
  <si>
    <t>2 02 45161 02 0000 151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</si>
  <si>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
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</si>
  <si>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</si>
  <si>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</si>
  <si>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</si>
  <si>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>2 02 40000 00 0000 151</t>
  </si>
  <si>
    <t>2020 год</t>
  </si>
  <si>
    <t>1 17 00000 00 0000 000</t>
  </si>
  <si>
    <t>ПРОЧИЕ НЕНАЛОГОВЫЕ ДОХОДЫ</t>
  </si>
  <si>
    <t>(приложение 1)</t>
  </si>
  <si>
    <t>2021 год</t>
  </si>
  <si>
    <t>2 02 20000 00 0000 151</t>
  </si>
  <si>
    <t>Субсидии бюджетам бюджетной системы Российской Федерации (межбюджетные субсидии)</t>
  </si>
  <si>
    <t>2 02 25082 02 0000 151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</si>
  <si>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</si>
  <si>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2 02 25086 02 0000 151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</si>
  <si>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</si>
  <si>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2 02 25382 02 0000 151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</si>
  <si>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</si>
  <si>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2 02 25402 02 0000 151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</si>
  <si>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</si>
  <si>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2 02 25466 02 0000 151</t>
  </si>
  <si>
    <t xml:space="preserve"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</si>
  <si>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 xml:space="preserve">2 02 25515 02 0000 151
</t>
  </si>
  <si>
    <t xml:space="preserve"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Дального Востока </t>
  </si>
  <si>
    <t xml:space="preserve"> 2 02 25517 02 0000 151
</t>
  </si>
  <si>
    <t xml:space="preserve">Субсидии бюджетам субъектов Российской Федерации на поддержку творческой деятельности и техническое оснащение детских и кукольных театров </t>
  </si>
  <si>
    <t>2 02 25519 02 0000 151</t>
  </si>
  <si>
    <t>Субсидия бюджетам субъектов Российской Федерации на поддержку отрасли культуры</t>
  </si>
  <si>
    <t>2 02 25520 02 0000 151</t>
  </si>
  <si>
    <t xml:space="preserve"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
</t>
  </si>
  <si>
    <t xml:space="preserve"> 2 02 25541 02 0000 151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</si>
  <si>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 </t>
  </si>
  <si>
    <t xml:space="preserve">2 02 25542 02 0000 151
</t>
  </si>
  <si>
    <t xml:space="preserve">Субсидии бюджетам субъектов Российской Федерации на повышение продуктивности в молочном скотоводстве
</t>
  </si>
  <si>
    <t>2 02 25543 02 0000 151</t>
  </si>
  <si>
    <t xml:space="preserve"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
</t>
  </si>
  <si>
    <t>2 02 25544 02 0000 151</t>
  </si>
  <si>
    <t xml:space="preserve"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  </t>
  </si>
  <si>
    <t>2 02 25555 02 0000 151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</si>
  <si>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</si>
  <si>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2 02 25566 02 0000 151
</t>
  </si>
  <si>
    <t xml:space="preserve">Субсидии бюджетам субъектов Российской Федерации на мероприятия в области обращения с отходами
</t>
  </si>
  <si>
    <t>2 02 25567 02 0000 151</t>
  </si>
  <si>
    <t>Субсидии бюджетам субъектов Российской Федерации на реализацию мероприятий по устойчивому развитию сельских территорий</t>
  </si>
  <si>
    <t>2 02 25568 02 0000 151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</si>
  <si>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</si>
  <si>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2 02 35120 02 0000 151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</si>
  <si>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</si>
  <si>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</si>
  <si>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2 02 35176 02 0000 151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</si>
  <si>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</si>
  <si>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>2 02 45141 02 0000 151</t>
  </si>
  <si>
    <t xml:space="preserve"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
</t>
  </si>
  <si>
    <t>2 02 45142 02 0000 151</t>
  </si>
  <si>
    <t xml:space="preserve"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
</t>
  </si>
  <si>
    <t>2 02 25028 02 0000 151</t>
  </si>
  <si>
    <t xml:space="preserve">Субсидии бюджетам субъектов Российской Федерации на поддержку региональных проектов в сфере информационных технологий
</t>
  </si>
  <si>
    <t xml:space="preserve"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2019 год и на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</si>
</sst>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zoomScale="90" zoomScaleNormal="90" workbookViewId="0">
      <selection activeCell="A6" sqref="A6:E6"/>
    </sheetView>
  </sheetViews>
  <sheetFormatPr defaultColWidth="9.1796875" defaultRowHeight="18" x14ac:dyDescent="0.4"/>
  <cols>
    <col min="1" max="1" width="31.1796875" style="6" customWidth="1"/>
    <col min="2" max="2" width="56.54296875" style="1" customWidth="1"/>
    <col min="3" max="5" width="20.26953125" style="1" customWidth="1"/>
    <col min="6" max="16384" width="9.1796875" style="1"/>
  </cols>
  <sheetData>
    <row r="1" spans="1:5" x14ac:dyDescent="0.4">
      <c r="D1" s="11" t="s">
        <v>67</v>
      </c>
    </row>
    <row r="2" spans="1:5" x14ac:dyDescent="0.4">
      <c r="D2" s="11" t="s">
        <v>68</v>
      </c>
    </row>
    <row r="3" spans="1:5" ht="18.75" x14ac:dyDescent="0.3">
      <c r="D3" s="11"/>
    </row>
    <row r="4" spans="1:5" x14ac:dyDescent="0.4">
      <c r="D4" s="11" t="s">
        <v>108</v>
      </c>
    </row>
    <row r="6" spans="1:5" ht="81.75" customHeight="1" x14ac:dyDescent="0.4">
      <c r="A6" s="35" t="s">
        <v>157</v>
      </c>
      <c r="B6" s="36"/>
      <c r="C6" s="36"/>
      <c r="D6" s="36"/>
      <c r="E6" s="36"/>
    </row>
    <row r="8" spans="1:5" ht="44.25" customHeight="1" x14ac:dyDescent="0.4">
      <c r="A8" s="34" t="s">
        <v>0</v>
      </c>
      <c r="B8" s="34" t="s">
        <v>1</v>
      </c>
      <c r="C8" s="34" t="s">
        <v>69</v>
      </c>
      <c r="D8" s="34"/>
      <c r="E8" s="37"/>
    </row>
    <row r="9" spans="1:5" x14ac:dyDescent="0.4">
      <c r="A9" s="34"/>
      <c r="B9" s="34"/>
      <c r="C9" s="32" t="s">
        <v>2</v>
      </c>
      <c r="D9" s="33" t="s">
        <v>105</v>
      </c>
      <c r="E9" s="33" t="s">
        <v>109</v>
      </c>
    </row>
    <row r="10" spans="1:5" ht="18.75" x14ac:dyDescent="0.3">
      <c r="A10" s="8">
        <v>1</v>
      </c>
      <c r="B10" s="2">
        <v>2</v>
      </c>
      <c r="C10" s="8">
        <v>3</v>
      </c>
      <c r="D10" s="8">
        <v>4</v>
      </c>
      <c r="E10" s="12">
        <v>5</v>
      </c>
    </row>
    <row r="11" spans="1:5" s="3" customFormat="1" ht="17.5" x14ac:dyDescent="0.35">
      <c r="A11" s="7"/>
      <c r="B11" s="9" t="s">
        <v>59</v>
      </c>
      <c r="C11" s="4">
        <f>C12+C44</f>
        <v>113845818.69999999</v>
      </c>
      <c r="D11" s="4">
        <f t="shared" ref="D11:E11" si="0">D12+D44</f>
        <v>119706961.29999998</v>
      </c>
      <c r="E11" s="4">
        <f t="shared" si="0"/>
        <v>120577051.59999998</v>
      </c>
    </row>
    <row r="12" spans="1:5" x14ac:dyDescent="0.4">
      <c r="A12" s="8" t="s">
        <v>3</v>
      </c>
      <c r="B12" s="10" t="s">
        <v>4</v>
      </c>
      <c r="C12" s="5">
        <f>C13+C16+C18+C22+C25+C26+C31+C35+C38+C41+C42+C43</f>
        <v>108513836.99999999</v>
      </c>
      <c r="D12" s="5">
        <f t="shared" ref="D12:E12" si="1">D13+D16+D18+D22+D25+D26+D31+D35+D38+D41+D42+D43</f>
        <v>114613294.69999999</v>
      </c>
      <c r="E12" s="5">
        <f t="shared" si="1"/>
        <v>120577051.59999998</v>
      </c>
    </row>
    <row r="13" spans="1:5" x14ac:dyDescent="0.4">
      <c r="A13" s="8" t="s">
        <v>5</v>
      </c>
      <c r="B13" s="10" t="s">
        <v>6</v>
      </c>
      <c r="C13" s="5">
        <f>C14+C15</f>
        <v>75273335.299999997</v>
      </c>
      <c r="D13" s="5">
        <f>D14+D15</f>
        <v>79029931.5</v>
      </c>
      <c r="E13" s="5">
        <f>E14+E15</f>
        <v>82837902</v>
      </c>
    </row>
    <row r="14" spans="1:5" x14ac:dyDescent="0.4">
      <c r="A14" s="8" t="s">
        <v>7</v>
      </c>
      <c r="B14" s="10" t="s">
        <v>8</v>
      </c>
      <c r="C14" s="5">
        <v>46499371.299999997</v>
      </c>
      <c r="D14" s="5">
        <v>48618241.5</v>
      </c>
      <c r="E14" s="5">
        <v>50822630</v>
      </c>
    </row>
    <row r="15" spans="1:5" ht="20.25" customHeight="1" x14ac:dyDescent="0.4">
      <c r="A15" s="8" t="s">
        <v>9</v>
      </c>
      <c r="B15" s="10" t="s">
        <v>10</v>
      </c>
      <c r="C15" s="5">
        <v>28773964</v>
      </c>
      <c r="D15" s="5">
        <v>30411690</v>
      </c>
      <c r="E15" s="5">
        <v>32015272</v>
      </c>
    </row>
    <row r="16" spans="1:5" ht="54" x14ac:dyDescent="0.4">
      <c r="A16" s="8" t="s">
        <v>11</v>
      </c>
      <c r="B16" s="10" t="s">
        <v>60</v>
      </c>
      <c r="C16" s="5">
        <f>C17</f>
        <v>7578500</v>
      </c>
      <c r="D16" s="5">
        <f>D17</f>
        <v>7871100</v>
      </c>
      <c r="E16" s="5">
        <f>E17</f>
        <v>8157300</v>
      </c>
    </row>
    <row r="17" spans="1:5" ht="54" x14ac:dyDescent="0.4">
      <c r="A17" s="8" t="s">
        <v>12</v>
      </c>
      <c r="B17" s="10" t="s">
        <v>61</v>
      </c>
      <c r="C17" s="5">
        <v>7578500</v>
      </c>
      <c r="D17" s="5">
        <v>7871100</v>
      </c>
      <c r="E17" s="5">
        <v>8157300</v>
      </c>
    </row>
    <row r="18" spans="1:5" x14ac:dyDescent="0.4">
      <c r="A18" s="8" t="s">
        <v>13</v>
      </c>
      <c r="B18" s="10" t="s">
        <v>14</v>
      </c>
      <c r="C18" s="5">
        <f>C19+C20+C21</f>
        <v>22483037</v>
      </c>
      <c r="D18" s="5">
        <f>D19+D20+D21</f>
        <v>24195598</v>
      </c>
      <c r="E18" s="5">
        <f>E19+E20+E21</f>
        <v>26040916</v>
      </c>
    </row>
    <row r="19" spans="1:5" x14ac:dyDescent="0.4">
      <c r="A19" s="8" t="s">
        <v>15</v>
      </c>
      <c r="B19" s="10" t="s">
        <v>16</v>
      </c>
      <c r="C19" s="5">
        <v>19645540</v>
      </c>
      <c r="D19" s="5">
        <v>21217183</v>
      </c>
      <c r="E19" s="5">
        <v>22914558</v>
      </c>
    </row>
    <row r="20" spans="1:5" x14ac:dyDescent="0.4">
      <c r="A20" s="8" t="s">
        <v>17</v>
      </c>
      <c r="B20" s="10" t="s">
        <v>18</v>
      </c>
      <c r="C20" s="5">
        <v>2805571</v>
      </c>
      <c r="D20" s="5">
        <v>2945850</v>
      </c>
      <c r="E20" s="5">
        <v>3093142</v>
      </c>
    </row>
    <row r="21" spans="1:5" x14ac:dyDescent="0.4">
      <c r="A21" s="8" t="s">
        <v>19</v>
      </c>
      <c r="B21" s="10" t="s">
        <v>20</v>
      </c>
      <c r="C21" s="5">
        <v>31926</v>
      </c>
      <c r="D21" s="5">
        <v>32565</v>
      </c>
      <c r="E21" s="5">
        <v>33216</v>
      </c>
    </row>
    <row r="22" spans="1:5" ht="54" x14ac:dyDescent="0.4">
      <c r="A22" s="8" t="s">
        <v>21</v>
      </c>
      <c r="B22" s="10" t="s">
        <v>22</v>
      </c>
      <c r="C22" s="5">
        <f>C23+C24</f>
        <v>405899</v>
      </c>
      <c r="D22" s="5">
        <f>D23+D24</f>
        <v>423337</v>
      </c>
      <c r="E22" s="5">
        <f>E23+E24</f>
        <v>440236</v>
      </c>
    </row>
    <row r="23" spans="1:5" x14ac:dyDescent="0.4">
      <c r="A23" s="8" t="s">
        <v>23</v>
      </c>
      <c r="B23" s="10" t="s">
        <v>24</v>
      </c>
      <c r="C23" s="5">
        <v>404944</v>
      </c>
      <c r="D23" s="5">
        <v>422357</v>
      </c>
      <c r="E23" s="5">
        <v>439251</v>
      </c>
    </row>
    <row r="24" spans="1:5" ht="54" x14ac:dyDescent="0.4">
      <c r="A24" s="8" t="s">
        <v>25</v>
      </c>
      <c r="B24" s="10" t="s">
        <v>26</v>
      </c>
      <c r="C24" s="5">
        <v>955</v>
      </c>
      <c r="D24" s="5">
        <v>980</v>
      </c>
      <c r="E24" s="5">
        <v>985</v>
      </c>
    </row>
    <row r="25" spans="1:5" x14ac:dyDescent="0.4">
      <c r="A25" s="8" t="s">
        <v>27</v>
      </c>
      <c r="B25" s="10" t="s">
        <v>28</v>
      </c>
      <c r="C25" s="5">
        <v>602724.4</v>
      </c>
      <c r="D25" s="5">
        <v>607628.5</v>
      </c>
      <c r="E25" s="5">
        <v>610527.6</v>
      </c>
    </row>
    <row r="26" spans="1:5" ht="72" x14ac:dyDescent="0.4">
      <c r="A26" s="8" t="s">
        <v>29</v>
      </c>
      <c r="B26" s="10" t="s">
        <v>62</v>
      </c>
      <c r="C26" s="5">
        <f>C27+C28+C29+C30</f>
        <v>64398.600000000006</v>
      </c>
      <c r="D26" s="5">
        <f>D27+D28+D29+D30</f>
        <v>64461.599999999999</v>
      </c>
      <c r="E26" s="5">
        <f>E27+E28+E29+E30</f>
        <v>65433.4</v>
      </c>
    </row>
    <row r="27" spans="1:5" ht="108" x14ac:dyDescent="0.4">
      <c r="A27" s="8" t="s">
        <v>30</v>
      </c>
      <c r="B27" s="10" t="s">
        <v>63</v>
      </c>
      <c r="C27" s="5">
        <v>20380</v>
      </c>
      <c r="D27" s="5">
        <v>21754</v>
      </c>
      <c r="E27" s="5">
        <v>23612</v>
      </c>
    </row>
    <row r="28" spans="1:5" ht="36" x14ac:dyDescent="0.4">
      <c r="A28" s="8" t="s">
        <v>31</v>
      </c>
      <c r="B28" s="10" t="s">
        <v>32</v>
      </c>
      <c r="C28" s="5">
        <v>2032.8</v>
      </c>
      <c r="D28" s="5">
        <v>1309.5</v>
      </c>
      <c r="E28" s="5">
        <v>311.5</v>
      </c>
    </row>
    <row r="29" spans="1:5" ht="108" x14ac:dyDescent="0.4">
      <c r="A29" s="8" t="s">
        <v>33</v>
      </c>
      <c r="B29" s="10" t="s">
        <v>63</v>
      </c>
      <c r="C29" s="5">
        <v>34500</v>
      </c>
      <c r="D29" s="5">
        <v>34000</v>
      </c>
      <c r="E29" s="5">
        <v>34000</v>
      </c>
    </row>
    <row r="30" spans="1:5" ht="36" x14ac:dyDescent="0.4">
      <c r="A30" s="8" t="s">
        <v>34</v>
      </c>
      <c r="B30" s="10" t="s">
        <v>35</v>
      </c>
      <c r="C30" s="5">
        <v>7485.8</v>
      </c>
      <c r="D30" s="5">
        <v>7398.1</v>
      </c>
      <c r="E30" s="5">
        <v>7509.9</v>
      </c>
    </row>
    <row r="31" spans="1:5" ht="36" x14ac:dyDescent="0.4">
      <c r="A31" s="8" t="s">
        <v>36</v>
      </c>
      <c r="B31" s="10" t="s">
        <v>37</v>
      </c>
      <c r="C31" s="5">
        <f>C32+C33+C34</f>
        <v>453960.6</v>
      </c>
      <c r="D31" s="5">
        <f>D32+D33+D34</f>
        <v>466301.5</v>
      </c>
      <c r="E31" s="5">
        <f>E32+E33+E34</f>
        <v>469563.1</v>
      </c>
    </row>
    <row r="32" spans="1:5" ht="36" x14ac:dyDescent="0.4">
      <c r="A32" s="8" t="s">
        <v>38</v>
      </c>
      <c r="B32" s="10" t="s">
        <v>64</v>
      </c>
      <c r="C32" s="5">
        <v>209850.7</v>
      </c>
      <c r="D32" s="5">
        <v>217191.5</v>
      </c>
      <c r="E32" s="5">
        <v>220453</v>
      </c>
    </row>
    <row r="33" spans="1:5" x14ac:dyDescent="0.4">
      <c r="A33" s="8" t="s">
        <v>39</v>
      </c>
      <c r="B33" s="10" t="s">
        <v>40</v>
      </c>
      <c r="C33" s="5">
        <v>17106.5</v>
      </c>
      <c r="D33" s="5">
        <v>17106.5</v>
      </c>
      <c r="E33" s="5">
        <v>17106.5</v>
      </c>
    </row>
    <row r="34" spans="1:5" x14ac:dyDescent="0.4">
      <c r="A34" s="8" t="s">
        <v>41</v>
      </c>
      <c r="B34" s="10" t="s">
        <v>42</v>
      </c>
      <c r="C34" s="5">
        <v>227003.4</v>
      </c>
      <c r="D34" s="5">
        <v>232003.5</v>
      </c>
      <c r="E34" s="5">
        <v>232003.6</v>
      </c>
    </row>
    <row r="35" spans="1:5" ht="37.5" customHeight="1" x14ac:dyDescent="0.4">
      <c r="A35" s="8" t="s">
        <v>43</v>
      </c>
      <c r="B35" s="10" t="s">
        <v>44</v>
      </c>
      <c r="C35" s="5">
        <f>C36+C37</f>
        <v>149652.4</v>
      </c>
      <c r="D35" s="5">
        <f>D36+D37</f>
        <v>151610.9</v>
      </c>
      <c r="E35" s="5">
        <f>E36+E37</f>
        <v>153405.79999999999</v>
      </c>
    </row>
    <row r="36" spans="1:5" x14ac:dyDescent="0.4">
      <c r="A36" s="8" t="s">
        <v>45</v>
      </c>
      <c r="B36" s="10" t="s">
        <v>46</v>
      </c>
      <c r="C36" s="5">
        <v>143315.9</v>
      </c>
      <c r="D36" s="5">
        <v>145304.79999999999</v>
      </c>
      <c r="E36" s="5">
        <v>147074</v>
      </c>
    </row>
    <row r="37" spans="1:5" x14ac:dyDescent="0.4">
      <c r="A37" s="8" t="s">
        <v>47</v>
      </c>
      <c r="B37" s="10" t="s">
        <v>48</v>
      </c>
      <c r="C37" s="5">
        <v>6336.5</v>
      </c>
      <c r="D37" s="5">
        <v>6306.1</v>
      </c>
      <c r="E37" s="5">
        <v>6331.8</v>
      </c>
    </row>
    <row r="38" spans="1:5" ht="36" x14ac:dyDescent="0.4">
      <c r="A38" s="8" t="s">
        <v>49</v>
      </c>
      <c r="B38" s="10" t="s">
        <v>50</v>
      </c>
      <c r="C38" s="5">
        <f>C39+C40</f>
        <v>25081</v>
      </c>
      <c r="D38" s="5">
        <f>D39+D40</f>
        <v>25081</v>
      </c>
      <c r="E38" s="5">
        <f t="shared" ref="E38" si="2">E39+E40</f>
        <v>21273</v>
      </c>
    </row>
    <row r="39" spans="1:5" ht="126" x14ac:dyDescent="0.4">
      <c r="A39" s="8" t="s">
        <v>51</v>
      </c>
      <c r="B39" s="10" t="s">
        <v>65</v>
      </c>
      <c r="C39" s="5">
        <v>17155</v>
      </c>
      <c r="D39" s="5">
        <v>17155</v>
      </c>
      <c r="E39" s="5">
        <v>17155</v>
      </c>
    </row>
    <row r="40" spans="1:5" ht="54" x14ac:dyDescent="0.4">
      <c r="A40" s="8" t="s">
        <v>52</v>
      </c>
      <c r="B40" s="10" t="s">
        <v>66</v>
      </c>
      <c r="C40" s="5">
        <v>7926</v>
      </c>
      <c r="D40" s="5">
        <v>7926</v>
      </c>
      <c r="E40" s="5">
        <v>4118</v>
      </c>
    </row>
    <row r="41" spans="1:5" x14ac:dyDescent="0.4">
      <c r="A41" s="8" t="s">
        <v>53</v>
      </c>
      <c r="B41" s="10" t="s">
        <v>54</v>
      </c>
      <c r="C41" s="5">
        <v>12270</v>
      </c>
      <c r="D41" s="5">
        <v>12965</v>
      </c>
      <c r="E41" s="5">
        <v>13705</v>
      </c>
    </row>
    <row r="42" spans="1:5" ht="36" x14ac:dyDescent="0.4">
      <c r="A42" s="8" t="s">
        <v>55</v>
      </c>
      <c r="B42" s="10" t="s">
        <v>56</v>
      </c>
      <c r="C42" s="5">
        <v>920485.1</v>
      </c>
      <c r="D42" s="5">
        <v>1220793.1000000001</v>
      </c>
      <c r="E42" s="5">
        <v>1222303.1000000001</v>
      </c>
    </row>
    <row r="43" spans="1:5" x14ac:dyDescent="0.4">
      <c r="A43" s="8" t="s">
        <v>106</v>
      </c>
      <c r="B43" s="10" t="s">
        <v>107</v>
      </c>
      <c r="C43" s="5">
        <v>544493.6</v>
      </c>
      <c r="D43" s="5">
        <v>544486.6</v>
      </c>
      <c r="E43" s="5">
        <v>544486.6</v>
      </c>
    </row>
    <row r="44" spans="1:5" s="16" customFormat="1" x14ac:dyDescent="0.4">
      <c r="A44" s="13" t="s">
        <v>57</v>
      </c>
      <c r="B44" s="14" t="s">
        <v>58</v>
      </c>
      <c r="C44" s="15">
        <f>C45</f>
        <v>5331981.6999999993</v>
      </c>
      <c r="D44" s="15">
        <f t="shared" ref="D44:E44" si="3">D45</f>
        <v>5093666.5999999996</v>
      </c>
      <c r="E44" s="15">
        <f t="shared" si="3"/>
        <v>0</v>
      </c>
    </row>
    <row r="45" spans="1:5" ht="54" x14ac:dyDescent="0.4">
      <c r="A45" s="22" t="s">
        <v>101</v>
      </c>
      <c r="B45" s="23" t="s">
        <v>102</v>
      </c>
      <c r="C45" s="5">
        <f>C46+C65+C82</f>
        <v>5331981.6999999993</v>
      </c>
      <c r="D45" s="5">
        <f>D46+D65+D82</f>
        <v>5093666.5999999996</v>
      </c>
      <c r="E45" s="5">
        <f>E46+E65+E82</f>
        <v>0</v>
      </c>
    </row>
    <row r="46" spans="1:5" ht="66.75" customHeight="1" x14ac:dyDescent="0.4">
      <c r="A46" s="22" t="s">
        <v>110</v>
      </c>
      <c r="B46" s="23" t="s">
        <v>111</v>
      </c>
      <c r="C46" s="5">
        <f>SUM(C47:C64)</f>
        <v>2000756.5000000002</v>
      </c>
      <c r="D46" s="5">
        <f>SUM(D47:D64)</f>
        <v>1759625.0999999999</v>
      </c>
      <c r="E46" s="5">
        <f>SUM(E47:E64)</f>
        <v>0</v>
      </c>
    </row>
    <row r="47" spans="1:5" ht="122.25" customHeight="1" x14ac:dyDescent="0.4">
      <c r="A47" s="22" t="s">
        <v>112</v>
      </c>
      <c r="B47" s="23" t="s">
        <v>113</v>
      </c>
      <c r="C47" s="25">
        <v>13160.5</v>
      </c>
      <c r="D47" s="25">
        <v>13686.9</v>
      </c>
      <c r="E47" s="25">
        <v>0</v>
      </c>
    </row>
    <row r="48" spans="1:5" ht="67.5" customHeight="1" x14ac:dyDescent="0.4">
      <c r="A48" s="22" t="s">
        <v>155</v>
      </c>
      <c r="B48" s="23" t="s">
        <v>156</v>
      </c>
      <c r="C48" s="25">
        <v>17180.900000000001</v>
      </c>
      <c r="D48" s="25">
        <v>0</v>
      </c>
      <c r="E48" s="25">
        <v>0</v>
      </c>
    </row>
    <row r="49" spans="1:5" ht="156.75" customHeight="1" x14ac:dyDescent="0.4">
      <c r="A49" s="22" t="s">
        <v>114</v>
      </c>
      <c r="B49" s="23" t="s">
        <v>115</v>
      </c>
      <c r="C49" s="25">
        <v>974.7</v>
      </c>
      <c r="D49" s="25">
        <v>946.1</v>
      </c>
      <c r="E49" s="25">
        <v>0</v>
      </c>
    </row>
    <row r="50" spans="1:5" ht="104.25" customHeight="1" x14ac:dyDescent="0.4">
      <c r="A50" s="22" t="s">
        <v>116</v>
      </c>
      <c r="B50" s="23" t="s">
        <v>117</v>
      </c>
      <c r="C50" s="25">
        <v>139918.79999999999</v>
      </c>
      <c r="D50" s="25">
        <v>139918.79999999999</v>
      </c>
      <c r="E50" s="25">
        <v>0</v>
      </c>
    </row>
    <row r="51" spans="1:5" ht="138.75" customHeight="1" x14ac:dyDescent="0.4">
      <c r="A51" s="22" t="s">
        <v>118</v>
      </c>
      <c r="B51" s="23" t="s">
        <v>119</v>
      </c>
      <c r="C51" s="25">
        <v>139709</v>
      </c>
      <c r="D51" s="25">
        <v>139709</v>
      </c>
      <c r="E51" s="25">
        <v>0</v>
      </c>
    </row>
    <row r="52" spans="1:5" s="16" customFormat="1" ht="123.75" customHeight="1" x14ac:dyDescent="0.4">
      <c r="A52" s="17" t="s">
        <v>120</v>
      </c>
      <c r="B52" s="18" t="s">
        <v>121</v>
      </c>
      <c r="C52" s="24">
        <v>5254.9</v>
      </c>
      <c r="D52" s="24">
        <v>0</v>
      </c>
      <c r="E52" s="25">
        <v>0</v>
      </c>
    </row>
    <row r="53" spans="1:5" ht="84.75" customHeight="1" x14ac:dyDescent="0.4">
      <c r="A53" s="22" t="s">
        <v>122</v>
      </c>
      <c r="B53" s="23" t="s">
        <v>123</v>
      </c>
      <c r="C53" s="25">
        <v>581.4</v>
      </c>
      <c r="D53" s="25">
        <v>581.4</v>
      </c>
      <c r="E53" s="25">
        <v>0</v>
      </c>
    </row>
    <row r="54" spans="1:5" ht="82.5" customHeight="1" x14ac:dyDescent="0.4">
      <c r="A54" s="22" t="s">
        <v>124</v>
      </c>
      <c r="B54" s="23" t="s">
        <v>125</v>
      </c>
      <c r="C54" s="25">
        <v>940.2</v>
      </c>
      <c r="D54" s="5">
        <v>0</v>
      </c>
      <c r="E54" s="25">
        <v>0</v>
      </c>
    </row>
    <row r="55" spans="1:5" ht="44.25" customHeight="1" x14ac:dyDescent="0.4">
      <c r="A55" s="22" t="s">
        <v>126</v>
      </c>
      <c r="B55" s="23" t="s">
        <v>127</v>
      </c>
      <c r="C55" s="25">
        <v>1588.5</v>
      </c>
      <c r="D55" s="25">
        <v>1588.5</v>
      </c>
      <c r="E55" s="25">
        <v>0</v>
      </c>
    </row>
    <row r="56" spans="1:5" ht="102" customHeight="1" x14ac:dyDescent="0.4">
      <c r="A56" s="22" t="s">
        <v>128</v>
      </c>
      <c r="B56" s="23" t="s">
        <v>129</v>
      </c>
      <c r="C56" s="25">
        <v>269698.40000000002</v>
      </c>
      <c r="D56" s="25">
        <v>251481.9</v>
      </c>
      <c r="E56" s="25">
        <v>0</v>
      </c>
    </row>
    <row r="57" spans="1:5" ht="87" customHeight="1" x14ac:dyDescent="0.4">
      <c r="A57" s="22" t="s">
        <v>130</v>
      </c>
      <c r="B57" s="23" t="s">
        <v>131</v>
      </c>
      <c r="C57" s="25">
        <v>80649.8</v>
      </c>
      <c r="D57" s="25">
        <v>80649.8</v>
      </c>
      <c r="E57" s="25">
        <v>0</v>
      </c>
    </row>
    <row r="58" spans="1:5" ht="65.25" customHeight="1" x14ac:dyDescent="0.4">
      <c r="A58" s="17" t="s">
        <v>132</v>
      </c>
      <c r="B58" s="18" t="s">
        <v>133</v>
      </c>
      <c r="C58" s="24">
        <v>173741.1</v>
      </c>
      <c r="D58" s="24">
        <v>173741.1</v>
      </c>
      <c r="E58" s="25">
        <v>0</v>
      </c>
    </row>
    <row r="59" spans="1:5" ht="82.5" customHeight="1" x14ac:dyDescent="0.4">
      <c r="A59" s="22" t="s">
        <v>134</v>
      </c>
      <c r="B59" s="23" t="s">
        <v>135</v>
      </c>
      <c r="C59" s="25">
        <v>433745.4</v>
      </c>
      <c r="D59" s="25">
        <v>433745.4</v>
      </c>
      <c r="E59" s="25">
        <v>0</v>
      </c>
    </row>
    <row r="60" spans="1:5" ht="84.75" customHeight="1" x14ac:dyDescent="0.4">
      <c r="A60" s="22" t="s">
        <v>136</v>
      </c>
      <c r="B60" s="23" t="s">
        <v>137</v>
      </c>
      <c r="C60" s="25">
        <v>436093.8</v>
      </c>
      <c r="D60" s="25">
        <v>254277.2</v>
      </c>
      <c r="E60" s="25">
        <v>0</v>
      </c>
    </row>
    <row r="61" spans="1:5" ht="104.25" customHeight="1" x14ac:dyDescent="0.4">
      <c r="A61" s="22" t="s">
        <v>138</v>
      </c>
      <c r="B61" s="23" t="s">
        <v>139</v>
      </c>
      <c r="C61" s="25">
        <v>207920</v>
      </c>
      <c r="D61" s="25">
        <v>207920</v>
      </c>
      <c r="E61" s="25">
        <v>0</v>
      </c>
    </row>
    <row r="62" spans="1:5" s="16" customFormat="1" ht="63.75" customHeight="1" x14ac:dyDescent="0.4">
      <c r="A62" s="17" t="s">
        <v>140</v>
      </c>
      <c r="B62" s="18" t="s">
        <v>141</v>
      </c>
      <c r="C62" s="24">
        <v>35104</v>
      </c>
      <c r="D62" s="24">
        <v>35104</v>
      </c>
      <c r="E62" s="25">
        <v>0</v>
      </c>
    </row>
    <row r="63" spans="1:5" ht="60.75" customHeight="1" x14ac:dyDescent="0.4">
      <c r="A63" s="22" t="s">
        <v>142</v>
      </c>
      <c r="B63" s="23" t="s">
        <v>143</v>
      </c>
      <c r="C63" s="25">
        <f>1053.8+18743.3</f>
        <v>19797.099999999999</v>
      </c>
      <c r="D63" s="25">
        <v>0</v>
      </c>
      <c r="E63" s="25">
        <v>0</v>
      </c>
    </row>
    <row r="64" spans="1:5" ht="80.25" customHeight="1" x14ac:dyDescent="0.4">
      <c r="A64" s="22" t="s">
        <v>144</v>
      </c>
      <c r="B64" s="23" t="s">
        <v>145</v>
      </c>
      <c r="C64" s="25">
        <v>24698</v>
      </c>
      <c r="D64" s="25">
        <v>26275</v>
      </c>
      <c r="E64" s="25">
        <v>0</v>
      </c>
    </row>
    <row r="65" spans="1:5" s="29" customFormat="1" ht="45.75" customHeight="1" x14ac:dyDescent="0.35">
      <c r="A65" s="26" t="s">
        <v>103</v>
      </c>
      <c r="B65" s="27" t="s">
        <v>70</v>
      </c>
      <c r="C65" s="28">
        <f>SUM(C66:C81)</f>
        <v>3187779.6999999993</v>
      </c>
      <c r="D65" s="28">
        <f>SUM(D66:D81)</f>
        <v>3203597.5999999996</v>
      </c>
      <c r="E65" s="28">
        <f>SUM(E66:E81)</f>
        <v>0</v>
      </c>
    </row>
    <row r="66" spans="1:5" s="30" customFormat="1" ht="87.75" customHeight="1" x14ac:dyDescent="0.35">
      <c r="A66" s="26" t="s">
        <v>80</v>
      </c>
      <c r="B66" s="27" t="s">
        <v>81</v>
      </c>
      <c r="C66" s="28">
        <v>68643.600000000006</v>
      </c>
      <c r="D66" s="28">
        <v>71204.7</v>
      </c>
      <c r="E66" s="28">
        <v>0</v>
      </c>
    </row>
    <row r="67" spans="1:5" s="30" customFormat="1" ht="106.5" customHeight="1" x14ac:dyDescent="0.35">
      <c r="A67" s="19" t="s">
        <v>146</v>
      </c>
      <c r="B67" s="20" t="s">
        <v>147</v>
      </c>
      <c r="C67" s="21">
        <v>151.19999999999999</v>
      </c>
      <c r="D67" s="21">
        <v>244.1</v>
      </c>
      <c r="E67" s="28">
        <v>0</v>
      </c>
    </row>
    <row r="68" spans="1:5" s="31" customFormat="1" ht="66" customHeight="1" x14ac:dyDescent="0.35">
      <c r="A68" s="26" t="s">
        <v>84</v>
      </c>
      <c r="B68" s="27" t="s">
        <v>85</v>
      </c>
      <c r="C68" s="28">
        <v>21137.8</v>
      </c>
      <c r="D68" s="28">
        <v>21137.8</v>
      </c>
      <c r="E68" s="28">
        <v>0</v>
      </c>
    </row>
    <row r="69" spans="1:5" s="30" customFormat="1" ht="59.25" customHeight="1" x14ac:dyDescent="0.35">
      <c r="A69" s="26" t="s">
        <v>82</v>
      </c>
      <c r="B69" s="27" t="s">
        <v>83</v>
      </c>
      <c r="C69" s="28">
        <v>407166.9</v>
      </c>
      <c r="D69" s="28">
        <v>403817.5</v>
      </c>
      <c r="E69" s="28">
        <v>0</v>
      </c>
    </row>
    <row r="70" spans="1:5" s="31" customFormat="1" ht="105.75" customHeight="1" x14ac:dyDescent="0.35">
      <c r="A70" s="19" t="s">
        <v>92</v>
      </c>
      <c r="B70" s="20" t="s">
        <v>148</v>
      </c>
      <c r="C70" s="21">
        <v>3060.5</v>
      </c>
      <c r="D70" s="21">
        <v>3053.2</v>
      </c>
      <c r="E70" s="28">
        <v>0</v>
      </c>
    </row>
    <row r="71" spans="1:5" s="30" customFormat="1" ht="121.5" customHeight="1" x14ac:dyDescent="0.35">
      <c r="A71" s="19" t="s">
        <v>95</v>
      </c>
      <c r="B71" s="20" t="s">
        <v>96</v>
      </c>
      <c r="C71" s="21">
        <v>98309.7</v>
      </c>
      <c r="D71" s="21">
        <v>102242.1</v>
      </c>
      <c r="E71" s="28">
        <v>0</v>
      </c>
    </row>
    <row r="72" spans="1:5" s="31" customFormat="1" ht="145.5" customHeight="1" x14ac:dyDescent="0.35">
      <c r="A72" s="19" t="s">
        <v>149</v>
      </c>
      <c r="B72" s="20" t="s">
        <v>150</v>
      </c>
      <c r="C72" s="21">
        <v>9631</v>
      </c>
      <c r="D72" s="21">
        <v>9644.7999999999993</v>
      </c>
      <c r="E72" s="28">
        <v>0</v>
      </c>
    </row>
    <row r="73" spans="1:5" s="30" customFormat="1" ht="117.75" customHeight="1" x14ac:dyDescent="0.35">
      <c r="A73" s="26" t="s">
        <v>74</v>
      </c>
      <c r="B73" s="27" t="s">
        <v>75</v>
      </c>
      <c r="C73" s="28">
        <v>114285.5</v>
      </c>
      <c r="D73" s="28">
        <v>118862.1</v>
      </c>
      <c r="E73" s="28">
        <v>0</v>
      </c>
    </row>
    <row r="74" spans="1:5" s="30" customFormat="1" ht="105.75" customHeight="1" x14ac:dyDescent="0.35">
      <c r="A74" s="26" t="s">
        <v>76</v>
      </c>
      <c r="B74" s="27" t="s">
        <v>77</v>
      </c>
      <c r="C74" s="28">
        <v>32.200000000000003</v>
      </c>
      <c r="D74" s="28">
        <v>33.5</v>
      </c>
      <c r="E74" s="28">
        <v>0</v>
      </c>
    </row>
    <row r="75" spans="1:5" s="30" customFormat="1" ht="64.5" customHeight="1" x14ac:dyDescent="0.35">
      <c r="A75" s="26" t="s">
        <v>72</v>
      </c>
      <c r="B75" s="27" t="s">
        <v>73</v>
      </c>
      <c r="C75" s="28">
        <v>1600170.6</v>
      </c>
      <c r="D75" s="28">
        <v>1600079.9</v>
      </c>
      <c r="E75" s="28">
        <v>0</v>
      </c>
    </row>
    <row r="76" spans="1:5" s="31" customFormat="1" ht="90" customHeight="1" x14ac:dyDescent="0.35">
      <c r="A76" s="26" t="s">
        <v>86</v>
      </c>
      <c r="B76" s="27" t="s">
        <v>87</v>
      </c>
      <c r="C76" s="28">
        <v>12983.3</v>
      </c>
      <c r="D76" s="28">
        <v>12316.1</v>
      </c>
      <c r="E76" s="28">
        <v>0</v>
      </c>
    </row>
    <row r="77" spans="1:5" s="31" customFormat="1" ht="143.25" customHeight="1" x14ac:dyDescent="0.35">
      <c r="A77" s="26" t="s">
        <v>90</v>
      </c>
      <c r="B77" s="27" t="s">
        <v>91</v>
      </c>
      <c r="C77" s="28">
        <v>6382.4</v>
      </c>
      <c r="D77" s="28">
        <v>7088.8</v>
      </c>
      <c r="E77" s="28">
        <v>0</v>
      </c>
    </row>
    <row r="78" spans="1:5" s="30" customFormat="1" ht="104.25" customHeight="1" x14ac:dyDescent="0.35">
      <c r="A78" s="26" t="s">
        <v>78</v>
      </c>
      <c r="B78" s="27" t="s">
        <v>79</v>
      </c>
      <c r="C78" s="28">
        <v>543.29999999999995</v>
      </c>
      <c r="D78" s="28">
        <v>543.29999999999995</v>
      </c>
      <c r="E78" s="28">
        <v>0</v>
      </c>
    </row>
    <row r="79" spans="1:5" s="31" customFormat="1" ht="82.5" customHeight="1" x14ac:dyDescent="0.35">
      <c r="A79" s="26" t="s">
        <v>88</v>
      </c>
      <c r="B79" s="27" t="s">
        <v>89</v>
      </c>
      <c r="C79" s="28">
        <v>209572.1</v>
      </c>
      <c r="D79" s="28">
        <v>213370.9</v>
      </c>
      <c r="E79" s="28">
        <v>0</v>
      </c>
    </row>
    <row r="80" spans="1:5" s="31" customFormat="1" ht="162.75" customHeight="1" x14ac:dyDescent="0.35">
      <c r="A80" s="26" t="s">
        <v>93</v>
      </c>
      <c r="B80" s="27" t="s">
        <v>94</v>
      </c>
      <c r="C80" s="28">
        <v>508611.8</v>
      </c>
      <c r="D80" s="28">
        <v>528956</v>
      </c>
      <c r="E80" s="28">
        <v>0</v>
      </c>
    </row>
    <row r="81" spans="1:5" s="30" customFormat="1" ht="42.75" customHeight="1" x14ac:dyDescent="0.35">
      <c r="A81" s="26" t="s">
        <v>97</v>
      </c>
      <c r="B81" s="27" t="s">
        <v>98</v>
      </c>
      <c r="C81" s="28">
        <v>127097.8</v>
      </c>
      <c r="D81" s="28">
        <v>111002.8</v>
      </c>
      <c r="E81" s="28">
        <v>0</v>
      </c>
    </row>
    <row r="82" spans="1:5" s="29" customFormat="1" x14ac:dyDescent="0.35">
      <c r="A82" s="26" t="s">
        <v>104</v>
      </c>
      <c r="B82" s="27" t="s">
        <v>71</v>
      </c>
      <c r="C82" s="28">
        <f>SUM(C83:C85)</f>
        <v>143445.5</v>
      </c>
      <c r="D82" s="28">
        <f>SUM(D83:D85)</f>
        <v>130443.9</v>
      </c>
      <c r="E82" s="28">
        <f>SUM(E83:E85)</f>
        <v>0</v>
      </c>
    </row>
    <row r="83" spans="1:5" s="29" customFormat="1" ht="100.5" customHeight="1" x14ac:dyDescent="0.35">
      <c r="A83" s="26" t="s">
        <v>151</v>
      </c>
      <c r="B83" s="27" t="s">
        <v>152</v>
      </c>
      <c r="C83" s="28">
        <v>10080</v>
      </c>
      <c r="D83" s="28">
        <v>0</v>
      </c>
      <c r="E83" s="28">
        <v>0</v>
      </c>
    </row>
    <row r="84" spans="1:5" s="29" customFormat="1" ht="84.75" customHeight="1" x14ac:dyDescent="0.35">
      <c r="A84" s="26" t="s">
        <v>153</v>
      </c>
      <c r="B84" s="27" t="s">
        <v>154</v>
      </c>
      <c r="C84" s="28">
        <v>2921.6</v>
      </c>
      <c r="D84" s="28">
        <v>0</v>
      </c>
      <c r="E84" s="28">
        <v>0</v>
      </c>
    </row>
    <row r="85" spans="1:5" s="30" customFormat="1" ht="85.5" customHeight="1" x14ac:dyDescent="0.35">
      <c r="A85" s="26" t="s">
        <v>99</v>
      </c>
      <c r="B85" s="27" t="s">
        <v>100</v>
      </c>
      <c r="C85" s="28">
        <v>130443.9</v>
      </c>
      <c r="D85" s="28">
        <v>130443.9</v>
      </c>
      <c r="E85" s="28">
        <v>0</v>
      </c>
    </row>
  </sheetData>
  <mergeCells count="4">
    <mergeCell ref="B8:B9"/>
    <mergeCell ref="A8:A9"/>
    <mergeCell ref="A6:E6"/>
    <mergeCell ref="C8:E8"/>
  </mergeCells>
  <pageMargins left="0.78740157480314965" right="0.78740157480314965" top="0.78740157480314965" bottom="0.78740157480314965" header="0.31496062992125984" footer="0.31496062992125984"/>
  <pageSetup paperSize="9" scale="86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Лист1!вап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Галина Михайловна БРЯНЦЕВА</cp:lastModifiedBy>
  <cp:lastPrinted>2018-08-28T06:59:04Z</cp:lastPrinted>
  <dcterms:created xsi:type="dcterms:W3CDTF">2016-10-28T11:27:51Z</dcterms:created>
  <dcterms:modified xsi:type="dcterms:W3CDTF">2018-10-19T08:02:20Z</dcterms:modified>
</cp:coreProperties>
</file>