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Выборгская МБ" sheetId="1" r:id="rId1"/>
  </sheets>
  <definedNames>
    <definedName name="_xlnm.Print_Area" localSheetId="0">'Выборгская МБ'!$A:$J</definedName>
  </definedNames>
  <calcPr calcId="145621"/>
</workbook>
</file>

<file path=xl/calcChain.xml><?xml version="1.0" encoding="utf-8"?>
<calcChain xmlns="http://schemas.openxmlformats.org/spreadsheetml/2006/main">
  <c r="G4" i="1" l="1"/>
  <c r="G57" i="1"/>
  <c r="G43" i="1" l="1"/>
  <c r="G32" i="1"/>
  <c r="G27" i="1"/>
  <c r="G14" i="1"/>
</calcChain>
</file>

<file path=xl/sharedStrings.xml><?xml version="1.0" encoding="utf-8"?>
<sst xmlns="http://schemas.openxmlformats.org/spreadsheetml/2006/main" count="168" uniqueCount="100">
  <si>
    <t xml:space="preserve">Критерии и показатели эффективности и результативности деятельности Государственного бюджетного учреждения здравоохранения Ленинградской области  «Выборгская межрайонная больница» и его руководителя 
</t>
  </si>
  <si>
    <t>№ п/п</t>
  </si>
  <si>
    <t>Показатель</t>
  </si>
  <si>
    <t>Единица измерения</t>
  </si>
  <si>
    <t>Период оценки</t>
  </si>
  <si>
    <t>Критерий</t>
  </si>
  <si>
    <t>Источник информации</t>
  </si>
  <si>
    <t>Оценка показателя в баллах</t>
  </si>
  <si>
    <t>Формула расчета фактического показателя</t>
  </si>
  <si>
    <t>Факт</t>
  </si>
  <si>
    <t>Оценка</t>
  </si>
  <si>
    <t>Выполнение государственного задания, в том числе:</t>
  </si>
  <si>
    <t>1.1</t>
  </si>
  <si>
    <t>по стационару Итого:</t>
  </si>
  <si>
    <t>Мониторинг ЛОФОМС, таблица 2000 ГКУЗ ЛО "МИАЦ"</t>
  </si>
  <si>
    <t>1.1.1</t>
  </si>
  <si>
    <t>по стационару,ОМС</t>
  </si>
  <si>
    <t>%</t>
  </si>
  <si>
    <t>1 квартал (3 месяца)</t>
  </si>
  <si>
    <t>Х = (Объем случаев госпитализации за отчетный период / Объем случаев госпитализации за год) х 100%,при Х меньше или равно значению критерия оценка в баллах в полном объеме,  при Х больше критерия, оценка = 0</t>
  </si>
  <si>
    <t>2 квартал (1 полугодие)</t>
  </si>
  <si>
    <t>3 квартал (9 месяцев)</t>
  </si>
  <si>
    <t>4 квартал (год)</t>
  </si>
  <si>
    <t>1.1.2</t>
  </si>
  <si>
    <t>по стационару, бюджет</t>
  </si>
  <si>
    <t>Х = (число случаев госпитализации за отчетный период  / плановое число случаев госпитализации за год) х 100%, при Х меньше или равно значению критерия оценка в баллах в полном объеме,  при Х больше критерия, оценка = 0</t>
  </si>
  <si>
    <t>1.2</t>
  </si>
  <si>
    <t>по амбулаторной службе Итого:</t>
  </si>
  <si>
    <t>1.2.1</t>
  </si>
  <si>
    <t>по амбулаторной службе ОМС</t>
  </si>
  <si>
    <t>20-30</t>
  </si>
  <si>
    <t>Х = (Объем амбулаторной медицинской помощи за отчетный период / Объем амбулаторной медицинской помощи  за год) х 100%,  при Х границах в диапазона - оценка в баллах в полном объеме,  при Х больше или меньше значения диапазона, оценка = 0</t>
  </si>
  <si>
    <t>45-55</t>
  </si>
  <si>
    <t>70-80</t>
  </si>
  <si>
    <t>95-100</t>
  </si>
  <si>
    <t>1.2.2</t>
  </si>
  <si>
    <t>обращения бюджет</t>
  </si>
  <si>
    <t>20-25</t>
  </si>
  <si>
    <t>Х = (число обращений за отчетный период /число обращений за год) х 100%,  при Х  больше диапазона - оценка в баллах в полном объеме, при Х в диапазоне от __ до __, оценка в баллах -по 1 баллу за каждый 1 % диапазона выше нижней границы диапазона, при Х меньше значения диапазона, оценка = 0</t>
  </si>
  <si>
    <t>45-50</t>
  </si>
  <si>
    <t>70-75</t>
  </si>
  <si>
    <t>1.2.3</t>
  </si>
  <si>
    <t>посещения бюджет</t>
  </si>
  <si>
    <t>Х = (число посещений за отчетный период /число посещений за год) х 100%,  при Х  больше диапазона - оценка в баллах в полном объеме, при Х в диапазоне от __ до __, оценка в баллах -по 1 баллу за каждый 1 % диапазона выше нижней границы диапазона, при Х меньше значения диапазона, оценка = 0</t>
  </si>
  <si>
    <t>1.3</t>
  </si>
  <si>
    <t>по  дневному стационару Итого:</t>
  </si>
  <si>
    <t>1.3.1</t>
  </si>
  <si>
    <t>по стационару дневного пребывания ОМС</t>
  </si>
  <si>
    <t>Х = (Объем случаев лечения за отчетный период / Объем случаев лечения за год) х 100%, при Х меньше или равно значению критерия оценка в баллах в полном объеме,  при Х больше критерия, оценка = 0</t>
  </si>
  <si>
    <t>1.4</t>
  </si>
  <si>
    <t>по скорой медицинской  помощи Итого:</t>
  </si>
  <si>
    <t>1.4.1</t>
  </si>
  <si>
    <t>по скорой помощи, ОМС</t>
  </si>
  <si>
    <t>Х = (число вызывов за отчетный период /число вызывов за год) х 100%, при Х меньше или равно значению критерия оценка в баллах в полном объеме,  при Х больше критерия, оценка = 0</t>
  </si>
  <si>
    <t>1.4.2</t>
  </si>
  <si>
    <t>по скорой помощи, бюджет</t>
  </si>
  <si>
    <t>Х = (число вызывов за отчетный период / число вызывов за год) х 100%, при Х меньше или равно значению критерия оценка в баллах в полном объеме, при Х больше критерия, оценка = 0</t>
  </si>
  <si>
    <t>2</t>
  </si>
  <si>
    <t>Удельный вес амбулаторной медико-санитарной помощи сельскому населению в общем объеме</t>
  </si>
  <si>
    <t>ежеквартально</t>
  </si>
  <si>
    <t>таблица 2000 ГКУЗ ЛО «МИАЦ»</t>
  </si>
  <si>
    <t>X=Соответствие удельному весу сельскому населению в численности населения,при Х  больше диапазона - оценка в баллах в полном объеме, при Х в диапазоне от __ до __, оценка в баллах -по 2 балла за каждый 1 % диапазона выше нижней границы диапазона, при Х меньше значения диапазона, оценка = 0</t>
  </si>
  <si>
    <t>3</t>
  </si>
  <si>
    <t>Общая смертность населения (без внешних причин)*</t>
  </si>
  <si>
    <t>ед. на 1 000 нас.</t>
  </si>
  <si>
    <t>ежеквартально, ежегодно</t>
  </si>
  <si>
    <t>13,0 - отклонение от значения предыдущего периода</t>
  </si>
  <si>
    <t>ГКУЗ ЛО «МИАЦ»</t>
  </si>
  <si>
    <t>при Х&lt;13,0 /меньше или равно значению предыдущего периода, оценка максимальная; при Х  больше 13,0 и больше значения предыдущего периода, оценка 0</t>
  </si>
  <si>
    <t>4</t>
  </si>
  <si>
    <t>Полнота охвата населения   диспансерным наблюдением :</t>
  </si>
  <si>
    <t>% от плана</t>
  </si>
  <si>
    <t>ежеквартально, нарастающим итогом</t>
  </si>
  <si>
    <t>4.1</t>
  </si>
  <si>
    <t>Диспансеризация определенных групп взрослого населения (далее - диспансеризация)</t>
  </si>
  <si>
    <t>18-25</t>
  </si>
  <si>
    <t>Комитет по здравоохранению Ленинградской области</t>
  </si>
  <si>
    <t>Х = (Объем охвата населения  диспансерным наблюдением за отчетный период / Объем плана соответствующего показателя за год) х 100%, при Х &gt; диапазона оценка максимальная , при Х в диапазоне  от __ до __  оценка 0,7 балла за каждый 1 % диапазона выше нижней границы диапазона , при Х&lt;  диапазона, оценка = 0</t>
  </si>
  <si>
    <t>43-50</t>
  </si>
  <si>
    <t>68-75</t>
  </si>
  <si>
    <t>93-100</t>
  </si>
  <si>
    <t>4.2</t>
  </si>
  <si>
    <t>Профилактические медицинские осмотры несовершеннолетних,диспансеризация пребывающих в стационарных учреждениях детей-сирот и детей, находящиеся в трудной жизненной ситуации (профосмотры, диспансеризация)</t>
  </si>
  <si>
    <t>Х = (Объем охвата детского населения профосмотрами и диспансеризацией за отчетный период / Объем плана соответствующего показателя за год) х 100%, при Х &gt; диапазона оценка максимальная , при Х в диапазоне  от __ до __  оценка 0,7 балла за каждый 1 % диапазона выше нижней границы диапазона ,  при Х&lt;  диапазона, оценка = 0</t>
  </si>
  <si>
    <t>5</t>
  </si>
  <si>
    <t>Доля больных с ЗНО, умерших в трудоспособном возрасте, состоящих на учете от общего числа умерших в трудоспособном возрасте  больных ЗНО</t>
  </si>
  <si>
    <t xml:space="preserve">Х=(число больных с ЗНО, умерших в трудоспособном возрасте, состоящих на учете/общего числа умерших в трудоспособном возрасте  больных ЗНО )*100 %, при Х &gt; значения критерия  оценка максимальна, при Х &lt; значения критерия ,оценка  =0 </t>
  </si>
  <si>
    <t>6</t>
  </si>
  <si>
    <t>Доля больных  ОКС с подъемом сегмента ST, которым выполнен тромболизис на догоспитальном этапе от числа  больных с ОКС с подъемом сегмента ST</t>
  </si>
  <si>
    <t>Х=(Доля больных  ОКС с подъемом сегмента ST, которым выполнен тромболизис на догоспитальном этапе/ число  больных с ОКС с подъемом сегмента ST)*100%, при Х&gt; значения критерия оценка максимальна, при Х&lt; значения критерия, оценка = 0</t>
  </si>
  <si>
    <t>7</t>
  </si>
  <si>
    <t>Обоснованные жалобы Итого:</t>
  </si>
  <si>
    <t>случаи</t>
  </si>
  <si>
    <t>Х = Наличие обоснованных жалоб,  при Х = критерию, оценка в баллах в полном объеме, при Х больше критерия, оценка = 0</t>
  </si>
  <si>
    <t>7.1</t>
  </si>
  <si>
    <t>Обоснованные жалобы по организации деятельности регистратуры</t>
  </si>
  <si>
    <t>7.2</t>
  </si>
  <si>
    <t>Обоснованные жалобы за исключением организации деятельности регистратуры</t>
  </si>
  <si>
    <t>ВСЕГО</t>
  </si>
  <si>
    <t xml:space="preserve">Приложение к приказу Комитета по здравоохранению Ленинградской области от ____________ года  №  _____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</si>
</sst>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/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zoomScale="85" zoomScaleNormal="85" workbookViewId="0">
      <pane xSplit="1" ySplit="3" topLeftCell="B4" activePane="bottomRight" state="frozen"/>
      <selection activeCell="B74" activeCellId="2" sqref="Q59 H32:H36 B74"/>
      <selection pane="topRight" activeCell="B74" activeCellId="2" sqref="Q59 H32:H36 B74"/>
      <selection pane="bottomLeft" activeCell="B74" activeCellId="2" sqref="Q59 H32:H36 B74"/>
      <selection pane="bottomRight" activeCell="G53" sqref="G53"/>
    </sheetView>
  </sheetViews>
  <sheetFormatPr defaultRowHeight="15" x14ac:dyDescent="0.25"/>
  <cols>
    <col min="1" max="1" width="6.28515625" customWidth="1"/>
    <col min="2" max="2" width="26.5703125" customWidth="1"/>
    <col min="3" max="3" width="10.7109375" customWidth="1"/>
    <col min="4" max="4" width="23.7109375" customWidth="1"/>
    <col min="5" max="5" width="9.28515625" customWidth="1"/>
    <col min="6" max="6" width="19.5703125" customWidth="1"/>
    <col min="7" max="7" width="10.7109375" customWidth="1"/>
    <col min="8" max="8" width="28.85546875" customWidth="1"/>
    <col min="9" max="9" width="8.140625" customWidth="1"/>
    <col min="10" max="10" width="30.5703125" customWidth="1"/>
    <col min="11" max="11" width="24.5703125" bestFit="1" customWidth="1"/>
  </cols>
  <sheetData>
    <row r="1" spans="1:10" ht="75" x14ac:dyDescent="0.25">
      <c r="J1" s="1" t="s">
        <v>99</v>
      </c>
    </row>
    <row r="2" spans="1:10" ht="30.75" customHeight="1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60.75" customHeight="1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9</v>
      </c>
      <c r="J3" s="3" t="s">
        <v>10</v>
      </c>
    </row>
    <row r="4" spans="1:10" ht="28.5" customHeight="1" x14ac:dyDescent="0.25">
      <c r="A4" s="5">
        <v>1</v>
      </c>
      <c r="B4" s="36" t="s">
        <v>11</v>
      </c>
      <c r="C4" s="37"/>
      <c r="D4" s="6"/>
      <c r="E4" s="6">
        <v>100</v>
      </c>
      <c r="F4" s="7"/>
      <c r="G4" s="6">
        <f>G5+G14+G27+G32</f>
        <v>40</v>
      </c>
      <c r="H4" s="8"/>
      <c r="I4" s="9"/>
      <c r="J4" s="3"/>
    </row>
    <row r="5" spans="1:10" ht="15" customHeight="1" x14ac:dyDescent="0.25">
      <c r="A5" s="10" t="s">
        <v>12</v>
      </c>
      <c r="B5" s="38" t="s">
        <v>13</v>
      </c>
      <c r="C5" s="39"/>
      <c r="D5" s="6"/>
      <c r="E5" s="6"/>
      <c r="F5" s="40" t="s">
        <v>14</v>
      </c>
      <c r="G5" s="11">
        <v>10</v>
      </c>
      <c r="H5" s="8"/>
      <c r="I5" s="9"/>
      <c r="J5" s="3"/>
    </row>
    <row r="6" spans="1:10" ht="36.75" customHeight="1" x14ac:dyDescent="0.25">
      <c r="A6" s="43" t="s">
        <v>15</v>
      </c>
      <c r="B6" s="46" t="s">
        <v>16</v>
      </c>
      <c r="C6" s="46" t="s">
        <v>17</v>
      </c>
      <c r="D6" s="13" t="s">
        <v>18</v>
      </c>
      <c r="E6" s="13">
        <v>30</v>
      </c>
      <c r="F6" s="41"/>
      <c r="G6" s="46">
        <v>5</v>
      </c>
      <c r="H6" s="47" t="s">
        <v>19</v>
      </c>
      <c r="I6" s="48"/>
      <c r="J6" s="51"/>
    </row>
    <row r="7" spans="1:10" ht="30" customHeight="1" x14ac:dyDescent="0.25">
      <c r="A7" s="44"/>
      <c r="B7" s="46"/>
      <c r="C7" s="46"/>
      <c r="D7" s="13" t="s">
        <v>20</v>
      </c>
      <c r="E7" s="13">
        <v>55</v>
      </c>
      <c r="F7" s="41"/>
      <c r="G7" s="46"/>
      <c r="H7" s="47"/>
      <c r="I7" s="49"/>
      <c r="J7" s="52"/>
    </row>
    <row r="8" spans="1:10" ht="28.5" customHeight="1" x14ac:dyDescent="0.25">
      <c r="A8" s="44"/>
      <c r="B8" s="46"/>
      <c r="C8" s="46"/>
      <c r="D8" s="13" t="s">
        <v>21</v>
      </c>
      <c r="E8" s="13">
        <v>80</v>
      </c>
      <c r="F8" s="41"/>
      <c r="G8" s="46"/>
      <c r="H8" s="47"/>
      <c r="I8" s="49"/>
      <c r="J8" s="52"/>
    </row>
    <row r="9" spans="1:10" ht="28.5" customHeight="1" x14ac:dyDescent="0.25">
      <c r="A9" s="45"/>
      <c r="B9" s="46"/>
      <c r="C9" s="46"/>
      <c r="D9" s="13" t="s">
        <v>22</v>
      </c>
      <c r="E9" s="13">
        <v>100</v>
      </c>
      <c r="F9" s="41"/>
      <c r="G9" s="46"/>
      <c r="H9" s="47"/>
      <c r="I9" s="50"/>
      <c r="J9" s="53"/>
    </row>
    <row r="10" spans="1:10" ht="34.5" customHeight="1" x14ac:dyDescent="0.25">
      <c r="A10" s="43" t="s">
        <v>23</v>
      </c>
      <c r="B10" s="46" t="s">
        <v>24</v>
      </c>
      <c r="C10" s="46" t="s">
        <v>17</v>
      </c>
      <c r="D10" s="13" t="s">
        <v>18</v>
      </c>
      <c r="E10" s="13">
        <v>30</v>
      </c>
      <c r="F10" s="41"/>
      <c r="G10" s="46">
        <v>5</v>
      </c>
      <c r="H10" s="46" t="s">
        <v>25</v>
      </c>
      <c r="I10" s="54"/>
      <c r="J10" s="40"/>
    </row>
    <row r="11" spans="1:10" ht="31.5" customHeight="1" x14ac:dyDescent="0.25">
      <c r="A11" s="44"/>
      <c r="B11" s="46"/>
      <c r="C11" s="46"/>
      <c r="D11" s="13" t="s">
        <v>20</v>
      </c>
      <c r="E11" s="13">
        <v>55</v>
      </c>
      <c r="F11" s="41"/>
      <c r="G11" s="46"/>
      <c r="H11" s="46"/>
      <c r="I11" s="55"/>
      <c r="J11" s="41"/>
    </row>
    <row r="12" spans="1:10" ht="33" customHeight="1" x14ac:dyDescent="0.25">
      <c r="A12" s="44"/>
      <c r="B12" s="46"/>
      <c r="C12" s="46"/>
      <c r="D12" s="13" t="s">
        <v>21</v>
      </c>
      <c r="E12" s="13">
        <v>80</v>
      </c>
      <c r="F12" s="41"/>
      <c r="G12" s="46"/>
      <c r="H12" s="46"/>
      <c r="I12" s="55"/>
      <c r="J12" s="41"/>
    </row>
    <row r="13" spans="1:10" ht="35.25" customHeight="1" x14ac:dyDescent="0.25">
      <c r="A13" s="45"/>
      <c r="B13" s="46"/>
      <c r="C13" s="46"/>
      <c r="D13" s="13" t="s">
        <v>22</v>
      </c>
      <c r="E13" s="13">
        <v>100</v>
      </c>
      <c r="F13" s="41"/>
      <c r="G13" s="46"/>
      <c r="H13" s="46"/>
      <c r="I13" s="56"/>
      <c r="J13" s="42"/>
    </row>
    <row r="14" spans="1:10" ht="15" customHeight="1" x14ac:dyDescent="0.25">
      <c r="A14" s="10" t="s">
        <v>26</v>
      </c>
      <c r="B14" s="57" t="s">
        <v>27</v>
      </c>
      <c r="C14" s="58"/>
      <c r="D14" s="13"/>
      <c r="E14" s="13"/>
      <c r="F14" s="41"/>
      <c r="G14" s="6">
        <f>G15+G19+G23</f>
        <v>15</v>
      </c>
      <c r="H14" s="8"/>
      <c r="I14" s="14"/>
      <c r="J14" s="15"/>
    </row>
    <row r="15" spans="1:10" ht="36" customHeight="1" x14ac:dyDescent="0.25">
      <c r="A15" s="43" t="s">
        <v>28</v>
      </c>
      <c r="B15" s="40" t="s">
        <v>29</v>
      </c>
      <c r="C15" s="40" t="s">
        <v>17</v>
      </c>
      <c r="D15" s="13" t="s">
        <v>18</v>
      </c>
      <c r="E15" s="13" t="s">
        <v>30</v>
      </c>
      <c r="F15" s="41"/>
      <c r="G15" s="40">
        <v>5</v>
      </c>
      <c r="H15" s="47" t="s">
        <v>31</v>
      </c>
      <c r="I15" s="48"/>
      <c r="J15" s="51"/>
    </row>
    <row r="16" spans="1:10" ht="35.25" customHeight="1" x14ac:dyDescent="0.25">
      <c r="A16" s="44"/>
      <c r="B16" s="41"/>
      <c r="C16" s="41"/>
      <c r="D16" s="13" t="s">
        <v>20</v>
      </c>
      <c r="E16" s="13" t="s">
        <v>32</v>
      </c>
      <c r="F16" s="41"/>
      <c r="G16" s="41"/>
      <c r="H16" s="47"/>
      <c r="I16" s="49"/>
      <c r="J16" s="52"/>
    </row>
    <row r="17" spans="1:10" ht="27.75" customHeight="1" x14ac:dyDescent="0.25">
      <c r="A17" s="44"/>
      <c r="B17" s="41"/>
      <c r="C17" s="41"/>
      <c r="D17" s="13" t="s">
        <v>21</v>
      </c>
      <c r="E17" s="13" t="s">
        <v>33</v>
      </c>
      <c r="F17" s="41"/>
      <c r="G17" s="41"/>
      <c r="H17" s="47"/>
      <c r="I17" s="49"/>
      <c r="J17" s="52"/>
    </row>
    <row r="18" spans="1:10" ht="38.25" customHeight="1" x14ac:dyDescent="0.25">
      <c r="A18" s="45"/>
      <c r="B18" s="42"/>
      <c r="C18" s="42"/>
      <c r="D18" s="13" t="s">
        <v>22</v>
      </c>
      <c r="E18" s="13" t="s">
        <v>34</v>
      </c>
      <c r="F18" s="41"/>
      <c r="G18" s="42"/>
      <c r="H18" s="47"/>
      <c r="I18" s="50"/>
      <c r="J18" s="53"/>
    </row>
    <row r="19" spans="1:10" ht="28.5" customHeight="1" x14ac:dyDescent="0.25">
      <c r="A19" s="43" t="s">
        <v>35</v>
      </c>
      <c r="B19" s="40" t="s">
        <v>36</v>
      </c>
      <c r="C19" s="40" t="s">
        <v>17</v>
      </c>
      <c r="D19" s="13" t="s">
        <v>18</v>
      </c>
      <c r="E19" s="13" t="s">
        <v>37</v>
      </c>
      <c r="F19" s="41"/>
      <c r="G19" s="40">
        <v>5</v>
      </c>
      <c r="H19" s="46" t="s">
        <v>38</v>
      </c>
      <c r="I19" s="48"/>
      <c r="J19" s="51"/>
    </row>
    <row r="20" spans="1:10" ht="45.75" customHeight="1" x14ac:dyDescent="0.25">
      <c r="A20" s="44"/>
      <c r="B20" s="41"/>
      <c r="C20" s="41"/>
      <c r="D20" s="13" t="s">
        <v>20</v>
      </c>
      <c r="E20" s="13" t="s">
        <v>39</v>
      </c>
      <c r="F20" s="41"/>
      <c r="G20" s="41"/>
      <c r="H20" s="46"/>
      <c r="I20" s="49"/>
      <c r="J20" s="52"/>
    </row>
    <row r="21" spans="1:10" ht="44.25" customHeight="1" x14ac:dyDescent="0.25">
      <c r="A21" s="44"/>
      <c r="B21" s="41"/>
      <c r="C21" s="41"/>
      <c r="D21" s="13" t="s">
        <v>21</v>
      </c>
      <c r="E21" s="13" t="s">
        <v>40</v>
      </c>
      <c r="F21" s="41"/>
      <c r="G21" s="41"/>
      <c r="H21" s="46"/>
      <c r="I21" s="49"/>
      <c r="J21" s="52"/>
    </row>
    <row r="22" spans="1:10" ht="48" customHeight="1" x14ac:dyDescent="0.25">
      <c r="A22" s="45"/>
      <c r="B22" s="42"/>
      <c r="C22" s="42"/>
      <c r="D22" s="13" t="s">
        <v>22</v>
      </c>
      <c r="E22" s="13" t="s">
        <v>34</v>
      </c>
      <c r="F22" s="41"/>
      <c r="G22" s="42"/>
      <c r="H22" s="46"/>
      <c r="I22" s="50"/>
      <c r="J22" s="53"/>
    </row>
    <row r="23" spans="1:10" ht="32.25" customHeight="1" x14ac:dyDescent="0.25">
      <c r="A23" s="43" t="s">
        <v>41</v>
      </c>
      <c r="B23" s="40" t="s">
        <v>42</v>
      </c>
      <c r="C23" s="40" t="s">
        <v>17</v>
      </c>
      <c r="D23" s="13" t="s">
        <v>18</v>
      </c>
      <c r="E23" s="13" t="s">
        <v>37</v>
      </c>
      <c r="F23" s="41"/>
      <c r="G23" s="46">
        <v>5</v>
      </c>
      <c r="H23" s="47" t="s">
        <v>43</v>
      </c>
      <c r="I23" s="48"/>
      <c r="J23" s="51"/>
    </row>
    <row r="24" spans="1:10" ht="45" customHeight="1" x14ac:dyDescent="0.25">
      <c r="A24" s="44"/>
      <c r="B24" s="41"/>
      <c r="C24" s="41"/>
      <c r="D24" s="13" t="s">
        <v>20</v>
      </c>
      <c r="E24" s="13" t="s">
        <v>39</v>
      </c>
      <c r="F24" s="41"/>
      <c r="G24" s="46"/>
      <c r="H24" s="47"/>
      <c r="I24" s="49"/>
      <c r="J24" s="52"/>
    </row>
    <row r="25" spans="1:10" ht="45" customHeight="1" x14ac:dyDescent="0.25">
      <c r="A25" s="44"/>
      <c r="B25" s="41"/>
      <c r="C25" s="41"/>
      <c r="D25" s="13" t="s">
        <v>21</v>
      </c>
      <c r="E25" s="13" t="s">
        <v>40</v>
      </c>
      <c r="F25" s="41"/>
      <c r="G25" s="46"/>
      <c r="H25" s="47"/>
      <c r="I25" s="49"/>
      <c r="J25" s="52"/>
    </row>
    <row r="26" spans="1:10" ht="42.75" customHeight="1" x14ac:dyDescent="0.25">
      <c r="A26" s="45"/>
      <c r="B26" s="42"/>
      <c r="C26" s="42"/>
      <c r="D26" s="13" t="s">
        <v>22</v>
      </c>
      <c r="E26" s="13" t="s">
        <v>34</v>
      </c>
      <c r="F26" s="41"/>
      <c r="G26" s="46"/>
      <c r="H26" s="47"/>
      <c r="I26" s="50"/>
      <c r="J26" s="53"/>
    </row>
    <row r="27" spans="1:10" ht="30" x14ac:dyDescent="0.25">
      <c r="A27" s="16" t="s">
        <v>44</v>
      </c>
      <c r="B27" s="17" t="s">
        <v>45</v>
      </c>
      <c r="C27" s="17"/>
      <c r="D27" s="13"/>
      <c r="E27" s="13"/>
      <c r="F27" s="41"/>
      <c r="G27" s="6">
        <f>G28</f>
        <v>5</v>
      </c>
      <c r="H27" s="18"/>
      <c r="I27" s="19"/>
      <c r="J27" s="20"/>
    </row>
    <row r="28" spans="1:10" ht="30" customHeight="1" x14ac:dyDescent="0.25">
      <c r="A28" s="43" t="s">
        <v>46</v>
      </c>
      <c r="B28" s="40" t="s">
        <v>47</v>
      </c>
      <c r="C28" s="40" t="s">
        <v>17</v>
      </c>
      <c r="D28" s="13" t="s">
        <v>18</v>
      </c>
      <c r="E28" s="13">
        <v>30</v>
      </c>
      <c r="F28" s="41"/>
      <c r="G28" s="40">
        <v>5</v>
      </c>
      <c r="H28" s="47" t="s">
        <v>48</v>
      </c>
      <c r="I28" s="48"/>
      <c r="J28" s="51"/>
    </row>
    <row r="29" spans="1:10" ht="33" customHeight="1" x14ac:dyDescent="0.25">
      <c r="A29" s="44"/>
      <c r="B29" s="41"/>
      <c r="C29" s="41"/>
      <c r="D29" s="13" t="s">
        <v>20</v>
      </c>
      <c r="E29" s="13">
        <v>55</v>
      </c>
      <c r="F29" s="41"/>
      <c r="G29" s="41"/>
      <c r="H29" s="47"/>
      <c r="I29" s="49"/>
      <c r="J29" s="52"/>
    </row>
    <row r="30" spans="1:10" ht="25.5" customHeight="1" x14ac:dyDescent="0.25">
      <c r="A30" s="44"/>
      <c r="B30" s="41"/>
      <c r="C30" s="41"/>
      <c r="D30" s="13" t="s">
        <v>21</v>
      </c>
      <c r="E30" s="13">
        <v>80</v>
      </c>
      <c r="F30" s="41"/>
      <c r="G30" s="41"/>
      <c r="H30" s="47"/>
      <c r="I30" s="49"/>
      <c r="J30" s="52"/>
    </row>
    <row r="31" spans="1:10" ht="30" customHeight="1" x14ac:dyDescent="0.25">
      <c r="A31" s="44"/>
      <c r="B31" s="41"/>
      <c r="C31" s="41"/>
      <c r="D31" s="21" t="s">
        <v>22</v>
      </c>
      <c r="E31" s="21">
        <v>100</v>
      </c>
      <c r="F31" s="41"/>
      <c r="G31" s="41"/>
      <c r="H31" s="51"/>
      <c r="I31" s="49"/>
      <c r="J31" s="52"/>
    </row>
    <row r="32" spans="1:10" s="32" customFormat="1" ht="30" customHeight="1" x14ac:dyDescent="0.25">
      <c r="A32" s="5" t="s">
        <v>49</v>
      </c>
      <c r="B32" s="12" t="s">
        <v>50</v>
      </c>
      <c r="C32" s="12"/>
      <c r="D32" s="13"/>
      <c r="E32" s="13"/>
      <c r="F32" s="41"/>
      <c r="G32" s="12">
        <f>G33+G37</f>
        <v>10</v>
      </c>
      <c r="H32" s="11"/>
      <c r="I32" s="25"/>
      <c r="J32" s="12"/>
    </row>
    <row r="33" spans="1:10" s="32" customFormat="1" ht="18.75" customHeight="1" x14ac:dyDescent="0.25">
      <c r="A33" s="44" t="s">
        <v>51</v>
      </c>
      <c r="B33" s="46" t="s">
        <v>52</v>
      </c>
      <c r="C33" s="40" t="s">
        <v>17</v>
      </c>
      <c r="D33" s="33" t="s">
        <v>18</v>
      </c>
      <c r="E33" s="33">
        <v>30</v>
      </c>
      <c r="F33" s="41"/>
      <c r="G33" s="59">
        <v>5</v>
      </c>
      <c r="H33" s="46" t="s">
        <v>53</v>
      </c>
      <c r="I33" s="54"/>
      <c r="J33" s="40"/>
    </row>
    <row r="34" spans="1:10" s="32" customFormat="1" ht="25.5" customHeight="1" x14ac:dyDescent="0.25">
      <c r="A34" s="44"/>
      <c r="B34" s="46"/>
      <c r="C34" s="41"/>
      <c r="D34" s="13" t="s">
        <v>20</v>
      </c>
      <c r="E34" s="13">
        <v>55</v>
      </c>
      <c r="F34" s="41"/>
      <c r="G34" s="60"/>
      <c r="H34" s="46"/>
      <c r="I34" s="55"/>
      <c r="J34" s="41"/>
    </row>
    <row r="35" spans="1:10" s="32" customFormat="1" ht="23.25" customHeight="1" x14ac:dyDescent="0.25">
      <c r="A35" s="44"/>
      <c r="B35" s="46"/>
      <c r="C35" s="41"/>
      <c r="D35" s="13" t="s">
        <v>21</v>
      </c>
      <c r="E35" s="13">
        <v>80</v>
      </c>
      <c r="F35" s="41"/>
      <c r="G35" s="60"/>
      <c r="H35" s="46"/>
      <c r="I35" s="55"/>
      <c r="J35" s="41"/>
    </row>
    <row r="36" spans="1:10" s="32" customFormat="1" ht="30" customHeight="1" x14ac:dyDescent="0.25">
      <c r="A36" s="45"/>
      <c r="B36" s="46"/>
      <c r="C36" s="42"/>
      <c r="D36" s="13" t="s">
        <v>22</v>
      </c>
      <c r="E36" s="13">
        <v>100</v>
      </c>
      <c r="F36" s="41"/>
      <c r="G36" s="61"/>
      <c r="H36" s="46"/>
      <c r="I36" s="56"/>
      <c r="J36" s="42"/>
    </row>
    <row r="37" spans="1:10" s="32" customFormat="1" ht="20.25" customHeight="1" x14ac:dyDescent="0.25">
      <c r="A37" s="43" t="s">
        <v>54</v>
      </c>
      <c r="B37" s="46" t="s">
        <v>55</v>
      </c>
      <c r="C37" s="40" t="s">
        <v>17</v>
      </c>
      <c r="D37" s="13" t="s">
        <v>18</v>
      </c>
      <c r="E37" s="13">
        <v>30</v>
      </c>
      <c r="F37" s="41"/>
      <c r="G37" s="40">
        <v>5</v>
      </c>
      <c r="H37" s="46" t="s">
        <v>56</v>
      </c>
      <c r="I37" s="54"/>
      <c r="J37" s="40"/>
    </row>
    <row r="38" spans="1:10" s="32" customFormat="1" ht="24.75" customHeight="1" x14ac:dyDescent="0.25">
      <c r="A38" s="44"/>
      <c r="B38" s="46"/>
      <c r="C38" s="41"/>
      <c r="D38" s="13" t="s">
        <v>20</v>
      </c>
      <c r="E38" s="13">
        <v>55</v>
      </c>
      <c r="F38" s="41"/>
      <c r="G38" s="41"/>
      <c r="H38" s="46"/>
      <c r="I38" s="55"/>
      <c r="J38" s="41"/>
    </row>
    <row r="39" spans="1:10" s="32" customFormat="1" ht="30" customHeight="1" x14ac:dyDescent="0.25">
      <c r="A39" s="44"/>
      <c r="B39" s="46"/>
      <c r="C39" s="41"/>
      <c r="D39" s="13" t="s">
        <v>21</v>
      </c>
      <c r="E39" s="13">
        <v>80</v>
      </c>
      <c r="F39" s="41"/>
      <c r="G39" s="41"/>
      <c r="H39" s="46"/>
      <c r="I39" s="55"/>
      <c r="J39" s="41"/>
    </row>
    <row r="40" spans="1:10" s="32" customFormat="1" ht="25.5" customHeight="1" x14ac:dyDescent="0.25">
      <c r="A40" s="45"/>
      <c r="B40" s="46"/>
      <c r="C40" s="42"/>
      <c r="D40" s="13" t="s">
        <v>22</v>
      </c>
      <c r="E40" s="13">
        <v>100</v>
      </c>
      <c r="F40" s="42"/>
      <c r="G40" s="42"/>
      <c r="H40" s="46"/>
      <c r="I40" s="56"/>
      <c r="J40" s="42"/>
    </row>
    <row r="41" spans="1:10" ht="169.5" customHeight="1" x14ac:dyDescent="0.25">
      <c r="A41" s="5" t="s">
        <v>57</v>
      </c>
      <c r="B41" s="6" t="s">
        <v>58</v>
      </c>
      <c r="C41" s="6" t="s">
        <v>17</v>
      </c>
      <c r="D41" s="6" t="s">
        <v>59</v>
      </c>
      <c r="E41" s="6" t="s">
        <v>37</v>
      </c>
      <c r="F41" s="6" t="s">
        <v>60</v>
      </c>
      <c r="G41" s="6">
        <v>10</v>
      </c>
      <c r="H41" s="22" t="s">
        <v>61</v>
      </c>
      <c r="I41" s="9"/>
      <c r="J41" s="3"/>
    </row>
    <row r="42" spans="1:10" ht="103.5" customHeight="1" x14ac:dyDescent="0.25">
      <c r="A42" s="5" t="s">
        <v>62</v>
      </c>
      <c r="B42" s="6" t="s">
        <v>63</v>
      </c>
      <c r="C42" s="6" t="s">
        <v>64</v>
      </c>
      <c r="D42" s="6" t="s">
        <v>65</v>
      </c>
      <c r="E42" s="6" t="s">
        <v>66</v>
      </c>
      <c r="F42" s="6" t="s">
        <v>67</v>
      </c>
      <c r="G42" s="6">
        <v>10</v>
      </c>
      <c r="H42" s="6" t="s">
        <v>68</v>
      </c>
      <c r="I42" s="9"/>
      <c r="J42" s="3"/>
    </row>
    <row r="43" spans="1:10" ht="38.25" customHeight="1" x14ac:dyDescent="0.25">
      <c r="A43" s="10" t="s">
        <v>69</v>
      </c>
      <c r="B43" s="11" t="s">
        <v>70</v>
      </c>
      <c r="C43" s="11" t="s">
        <v>71</v>
      </c>
      <c r="D43" s="13" t="s">
        <v>72</v>
      </c>
      <c r="E43" s="13"/>
      <c r="F43" s="7"/>
      <c r="G43" s="11">
        <f>G44+G48</f>
        <v>10</v>
      </c>
      <c r="H43" s="23"/>
      <c r="I43" s="14"/>
      <c r="J43" s="15"/>
    </row>
    <row r="44" spans="1:10" ht="37.5" customHeight="1" x14ac:dyDescent="0.25">
      <c r="A44" s="43" t="s">
        <v>73</v>
      </c>
      <c r="B44" s="40" t="s">
        <v>74</v>
      </c>
      <c r="C44" s="40" t="s">
        <v>71</v>
      </c>
      <c r="D44" s="13" t="s">
        <v>18</v>
      </c>
      <c r="E44" s="13" t="s">
        <v>75</v>
      </c>
      <c r="F44" s="40" t="s">
        <v>76</v>
      </c>
      <c r="G44" s="40">
        <v>5</v>
      </c>
      <c r="H44" s="46" t="s">
        <v>77</v>
      </c>
      <c r="I44" s="48"/>
      <c r="J44" s="51"/>
    </row>
    <row r="45" spans="1:10" ht="30" customHeight="1" x14ac:dyDescent="0.25">
      <c r="A45" s="44"/>
      <c r="B45" s="41"/>
      <c r="C45" s="41"/>
      <c r="D45" s="13" t="s">
        <v>20</v>
      </c>
      <c r="E45" s="13" t="s">
        <v>78</v>
      </c>
      <c r="F45" s="41"/>
      <c r="G45" s="41"/>
      <c r="H45" s="46"/>
      <c r="I45" s="49"/>
      <c r="J45" s="52"/>
    </row>
    <row r="46" spans="1:10" ht="25.5" customHeight="1" x14ac:dyDescent="0.25">
      <c r="A46" s="44"/>
      <c r="B46" s="41"/>
      <c r="C46" s="41"/>
      <c r="D46" s="13" t="s">
        <v>21</v>
      </c>
      <c r="E46" s="13" t="s">
        <v>79</v>
      </c>
      <c r="F46" s="41"/>
      <c r="G46" s="41"/>
      <c r="H46" s="46"/>
      <c r="I46" s="49"/>
      <c r="J46" s="52"/>
    </row>
    <row r="47" spans="1:10" ht="73.5" customHeight="1" x14ac:dyDescent="0.25">
      <c r="A47" s="45"/>
      <c r="B47" s="42"/>
      <c r="C47" s="42"/>
      <c r="D47" s="13" t="s">
        <v>22</v>
      </c>
      <c r="E47" s="13" t="s">
        <v>80</v>
      </c>
      <c r="F47" s="41"/>
      <c r="G47" s="42"/>
      <c r="H47" s="46"/>
      <c r="I47" s="50"/>
      <c r="J47" s="53"/>
    </row>
    <row r="48" spans="1:10" ht="36.75" customHeight="1" x14ac:dyDescent="0.25">
      <c r="A48" s="43" t="s">
        <v>81</v>
      </c>
      <c r="B48" s="40" t="s">
        <v>82</v>
      </c>
      <c r="C48" s="40" t="s">
        <v>71</v>
      </c>
      <c r="D48" s="13" t="s">
        <v>18</v>
      </c>
      <c r="E48" s="13" t="s">
        <v>75</v>
      </c>
      <c r="F48" s="41"/>
      <c r="G48" s="46">
        <v>5</v>
      </c>
      <c r="H48" s="47" t="s">
        <v>83</v>
      </c>
      <c r="I48" s="48"/>
      <c r="J48" s="51"/>
    </row>
    <row r="49" spans="1:10" ht="39" customHeight="1" x14ac:dyDescent="0.25">
      <c r="A49" s="44"/>
      <c r="B49" s="41"/>
      <c r="C49" s="41"/>
      <c r="D49" s="13" t="s">
        <v>20</v>
      </c>
      <c r="E49" s="13" t="s">
        <v>78</v>
      </c>
      <c r="F49" s="41"/>
      <c r="G49" s="46"/>
      <c r="H49" s="47"/>
      <c r="I49" s="49"/>
      <c r="J49" s="52"/>
    </row>
    <row r="50" spans="1:10" ht="34.5" customHeight="1" x14ac:dyDescent="0.25">
      <c r="A50" s="44"/>
      <c r="B50" s="41"/>
      <c r="C50" s="41"/>
      <c r="D50" s="13" t="s">
        <v>21</v>
      </c>
      <c r="E50" s="13" t="s">
        <v>79</v>
      </c>
      <c r="F50" s="41"/>
      <c r="G50" s="46"/>
      <c r="H50" s="47"/>
      <c r="I50" s="49"/>
      <c r="J50" s="52"/>
    </row>
    <row r="51" spans="1:10" ht="69.75" customHeight="1" x14ac:dyDescent="0.25">
      <c r="A51" s="45"/>
      <c r="B51" s="42"/>
      <c r="C51" s="42"/>
      <c r="D51" s="13" t="s">
        <v>22</v>
      </c>
      <c r="E51" s="13" t="s">
        <v>80</v>
      </c>
      <c r="F51" s="42"/>
      <c r="G51" s="46"/>
      <c r="H51" s="47"/>
      <c r="I51" s="50"/>
      <c r="J51" s="53"/>
    </row>
    <row r="52" spans="1:10" ht="135" x14ac:dyDescent="0.25">
      <c r="A52" s="5" t="s">
        <v>84</v>
      </c>
      <c r="B52" s="6" t="s">
        <v>85</v>
      </c>
      <c r="C52" s="6" t="s">
        <v>17</v>
      </c>
      <c r="D52" s="6" t="s">
        <v>59</v>
      </c>
      <c r="E52" s="6">
        <v>90</v>
      </c>
      <c r="F52" s="6" t="s">
        <v>76</v>
      </c>
      <c r="G52" s="6">
        <v>10</v>
      </c>
      <c r="H52" s="6" t="s">
        <v>86</v>
      </c>
      <c r="I52" s="24"/>
      <c r="J52" s="6"/>
    </row>
    <row r="53" spans="1:10" ht="150" x14ac:dyDescent="0.25">
      <c r="A53" s="5" t="s">
        <v>87</v>
      </c>
      <c r="B53" s="6" t="s">
        <v>88</v>
      </c>
      <c r="C53" s="6" t="s">
        <v>17</v>
      </c>
      <c r="D53" s="6" t="s">
        <v>59</v>
      </c>
      <c r="E53" s="6">
        <v>20</v>
      </c>
      <c r="F53" s="6" t="s">
        <v>76</v>
      </c>
      <c r="G53" s="6">
        <v>10</v>
      </c>
      <c r="H53" s="11" t="s">
        <v>89</v>
      </c>
      <c r="I53" s="25"/>
      <c r="J53" s="6"/>
    </row>
    <row r="54" spans="1:10" ht="30" customHeight="1" x14ac:dyDescent="0.25">
      <c r="A54" s="5" t="s">
        <v>90</v>
      </c>
      <c r="B54" s="6" t="s">
        <v>91</v>
      </c>
      <c r="C54" s="6" t="s">
        <v>92</v>
      </c>
      <c r="D54" s="6" t="s">
        <v>59</v>
      </c>
      <c r="E54" s="6"/>
      <c r="F54" s="11"/>
      <c r="G54" s="6">
        <v>10</v>
      </c>
      <c r="H54" s="40" t="s">
        <v>93</v>
      </c>
      <c r="I54" s="14"/>
      <c r="J54" s="26"/>
    </row>
    <row r="55" spans="1:10" ht="45" customHeight="1" x14ac:dyDescent="0.25">
      <c r="A55" s="5" t="s">
        <v>94</v>
      </c>
      <c r="B55" s="6" t="s">
        <v>95</v>
      </c>
      <c r="C55" s="6" t="s">
        <v>92</v>
      </c>
      <c r="D55" s="6" t="s">
        <v>59</v>
      </c>
      <c r="E55" s="6">
        <v>0</v>
      </c>
      <c r="F55" s="40" t="s">
        <v>76</v>
      </c>
      <c r="G55" s="6">
        <v>5</v>
      </c>
      <c r="H55" s="41"/>
      <c r="I55" s="27"/>
      <c r="J55" s="3"/>
    </row>
    <row r="56" spans="1:10" ht="60" x14ac:dyDescent="0.25">
      <c r="A56" s="5" t="s">
        <v>96</v>
      </c>
      <c r="B56" s="6" t="s">
        <v>97</v>
      </c>
      <c r="C56" s="6" t="s">
        <v>92</v>
      </c>
      <c r="D56" s="6" t="s">
        <v>59</v>
      </c>
      <c r="E56" s="6">
        <v>0</v>
      </c>
      <c r="F56" s="42"/>
      <c r="G56" s="6">
        <v>5</v>
      </c>
      <c r="H56" s="42"/>
      <c r="I56" s="27"/>
      <c r="J56" s="3"/>
    </row>
    <row r="57" spans="1:10" x14ac:dyDescent="0.25">
      <c r="A57" s="28"/>
      <c r="B57" s="29" t="s">
        <v>98</v>
      </c>
      <c r="C57" s="30"/>
      <c r="D57" s="30"/>
      <c r="E57" s="30"/>
      <c r="F57" s="30"/>
      <c r="G57" s="30">
        <f>G4+G41+G42+G43+G52+G53+G54</f>
        <v>100</v>
      </c>
      <c r="H57" s="30"/>
      <c r="I57" s="31"/>
      <c r="J57" s="30"/>
    </row>
  </sheetData>
  <mergeCells count="78">
    <mergeCell ref="H54:H56"/>
    <mergeCell ref="F55:F56"/>
    <mergeCell ref="I44:I47"/>
    <mergeCell ref="J44:J47"/>
    <mergeCell ref="A48:A51"/>
    <mergeCell ref="B48:B51"/>
    <mergeCell ref="C48:C51"/>
    <mergeCell ref="G48:G51"/>
    <mergeCell ref="H48:H51"/>
    <mergeCell ref="I48:I51"/>
    <mergeCell ref="J48:J51"/>
    <mergeCell ref="A44:A47"/>
    <mergeCell ref="B44:B47"/>
    <mergeCell ref="C44:C47"/>
    <mergeCell ref="F44:F51"/>
    <mergeCell ref="G44:G47"/>
    <mergeCell ref="I23:I26"/>
    <mergeCell ref="H44:H47"/>
    <mergeCell ref="J33:J36"/>
    <mergeCell ref="A37:A40"/>
    <mergeCell ref="B37:B40"/>
    <mergeCell ref="C37:C40"/>
    <mergeCell ref="G37:G40"/>
    <mergeCell ref="H37:H40"/>
    <mergeCell ref="I37:I40"/>
    <mergeCell ref="J37:J40"/>
    <mergeCell ref="A33:A36"/>
    <mergeCell ref="B33:B36"/>
    <mergeCell ref="C33:C36"/>
    <mergeCell ref="G33:G36"/>
    <mergeCell ref="H33:H36"/>
    <mergeCell ref="I33:I36"/>
    <mergeCell ref="I19:I22"/>
    <mergeCell ref="J19:J22"/>
    <mergeCell ref="H15:H18"/>
    <mergeCell ref="J23:J26"/>
    <mergeCell ref="A28:A31"/>
    <mergeCell ref="B28:B31"/>
    <mergeCell ref="C28:C31"/>
    <mergeCell ref="G28:G31"/>
    <mergeCell ref="H28:H31"/>
    <mergeCell ref="I28:I31"/>
    <mergeCell ref="J28:J31"/>
    <mergeCell ref="A23:A26"/>
    <mergeCell ref="B23:B26"/>
    <mergeCell ref="C23:C26"/>
    <mergeCell ref="G23:G26"/>
    <mergeCell ref="H23:H26"/>
    <mergeCell ref="A19:A22"/>
    <mergeCell ref="B19:B22"/>
    <mergeCell ref="C19:C22"/>
    <mergeCell ref="G19:G22"/>
    <mergeCell ref="H19:H22"/>
    <mergeCell ref="I10:I13"/>
    <mergeCell ref="J10:J13"/>
    <mergeCell ref="B14:C14"/>
    <mergeCell ref="A15:A18"/>
    <mergeCell ref="B15:B18"/>
    <mergeCell ref="C15:C18"/>
    <mergeCell ref="G15:G18"/>
    <mergeCell ref="I15:I18"/>
    <mergeCell ref="J15:J18"/>
    <mergeCell ref="A2:J2"/>
    <mergeCell ref="B4:C4"/>
    <mergeCell ref="B5:C5"/>
    <mergeCell ref="F5:F40"/>
    <mergeCell ref="A6:A9"/>
    <mergeCell ref="B6:B9"/>
    <mergeCell ref="C6:C9"/>
    <mergeCell ref="G6:G9"/>
    <mergeCell ref="H6:H9"/>
    <mergeCell ref="I6:I9"/>
    <mergeCell ref="J6:J9"/>
    <mergeCell ref="A10:A13"/>
    <mergeCell ref="B10:B13"/>
    <mergeCell ref="C10:C13"/>
    <mergeCell ref="G10:G13"/>
    <mergeCell ref="H10:H13"/>
  </mergeCells>
  <pageMargins left="0.51181102362204722" right="0" top="0.55118110236220474" bottom="0.55118110236220474" header="0.31496062992125984" footer="0.31496062992125984"/>
  <pageSetup paperSize="9" scale="55" fitToHeight="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Выборгская МБ</vt:lpstr>
      <vt:lpstr>'Выборгская МБ'!Область_печати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plan3.lokz</dc:creator>
  <cp:lastModifiedBy>plan3.lokz</cp:lastModifiedBy>
  <cp:lastPrinted>2018-05-31T13:40:52Z</cp:lastPrinted>
  <dcterms:created xsi:type="dcterms:W3CDTF">2018-05-24T12:44:29Z</dcterms:created>
  <dcterms:modified xsi:type="dcterms:W3CDTF">2018-07-30T11:37:34Z</dcterms:modified>
</cp:coreProperties>
</file>